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4"/>
  </bookViews>
  <sheets>
    <sheet name="KT HD1" sheetId="1" r:id="rId1"/>
    <sheet name="KT HD2" sheetId="2" r:id="rId2"/>
    <sheet name="KT HD3" sheetId="3" r:id="rId3"/>
    <sheet name="DT HD1" sheetId="4" r:id="rId4"/>
    <sheet name="DT HD2" sheetId="5" r:id="rId5"/>
    <sheet name="doc so KT" sheetId="6" r:id="rId6"/>
    <sheet name="doc so DT" sheetId="7" r:id="rId7"/>
  </sheets>
  <definedNames>
    <definedName name="_xlnm._FilterDatabase" localSheetId="3" hidden="1">'DT HD1'!$A$12:$T$23</definedName>
    <definedName name="_xlnm._FilterDatabase" localSheetId="4" hidden="1">'DT HD2'!$A$12:$S$23</definedName>
    <definedName name="_xlnm._FilterDatabase" localSheetId="0" hidden="1">'KT HD1'!$B$12:$O$23</definedName>
    <definedName name="_xlnm._FilterDatabase" localSheetId="1" hidden="1">'KT HD2'!$A$12:$S$22</definedName>
    <definedName name="_xlnm._FilterDatabase" localSheetId="2" hidden="1">'KT HD3'!$A$12:$R$22</definedName>
    <definedName name="_xlnm.Print_Titles" localSheetId="3">'DT HD1'!$11:$12</definedName>
    <definedName name="_xlnm.Print_Titles" localSheetId="4">'DT HD2'!$11:$12</definedName>
    <definedName name="_xlnm.Print_Titles" localSheetId="0">'KT HD1'!$11:$12</definedName>
    <definedName name="_xlnm.Print_Titles" localSheetId="1">'KT HD2'!$11:$12</definedName>
    <definedName name="_xlnm.Print_Titles" localSheetId="2">'KT HD3'!$11:$12</definedName>
  </definedNames>
  <calcPr fullCalcOnLoad="1"/>
</workbook>
</file>

<file path=xl/sharedStrings.xml><?xml version="1.0" encoding="utf-8"?>
<sst xmlns="http://schemas.openxmlformats.org/spreadsheetml/2006/main" count="317" uniqueCount="177">
  <si>
    <t>CỘNG HÒA XÃ HỘI CHỦ NGHĨA VIỆT NAM</t>
  </si>
  <si>
    <t>Độc lập - Tự do - Hạnh phúc</t>
  </si>
  <si>
    <t>STT</t>
  </si>
  <si>
    <t>HỌ VÀ TÊN
 SINH VIÊN</t>
  </si>
  <si>
    <t>ĐIỂM
KHÓA LUẬN TN</t>
  </si>
  <si>
    <t>(Bằng số)</t>
  </si>
  <si>
    <t>(Bằng chữ)</t>
  </si>
  <si>
    <t>TRƯỞNG KHOA</t>
  </si>
  <si>
    <t>(Ký, ghi rõ họ tên)</t>
  </si>
  <si>
    <t>CHỦ TỊCH HỘI ĐỒNG</t>
  </si>
  <si>
    <t>THƯ KÝ</t>
  </si>
  <si>
    <t>BẢNG ĐIỂM KHÓA LUẬN (ĐỒ ÁN) TỐT NGHIỆP KHOA KINH TẾ &amp; KẾ TOÁN</t>
  </si>
  <si>
    <t xml:space="preserve">                      BỘ GIÁO DỤC VÀ ĐÀO TẠO</t>
  </si>
  <si>
    <t>TL. Hiệu trưởng</t>
  </si>
  <si>
    <t>Ghi chú: Người đánh giá là GV phản biện</t>
  </si>
  <si>
    <t>CHỦ TỊCH HỘI ĐỒNG 
(3)</t>
  </si>
  <si>
    <t xml:space="preserve">
HƯỚNG
 DẪN
 (1)</t>
  </si>
  <si>
    <t xml:space="preserve">
PHẢN
 BIỆN 
(2)</t>
  </si>
  <si>
    <t>THƯ KÝ HỘI ĐỒNG
(4)</t>
  </si>
  <si>
    <t>TRUNG
 BÌNH
(6)
5</t>
  </si>
  <si>
    <t xml:space="preserve">ỦY VIÊN HỘI ĐỒNG 
(5)
</t>
  </si>
  <si>
    <t>TỔNG CỘNG 
(1)+(2)+...+(5)
(6)</t>
  </si>
  <si>
    <t xml:space="preserve">                  TRƯỜNG ĐẠI HỌC QUY NHƠN</t>
  </si>
  <si>
    <t>Mã SV</t>
  </si>
  <si>
    <t xml:space="preserve">                   TRƯỜNG ĐẠI HỌC QUY NHƠN</t>
  </si>
  <si>
    <t xml:space="preserve">       THƯ KÝ</t>
  </si>
  <si>
    <t xml:space="preserve">                    TRƯỜNG ĐẠI HỌC QUY NHƠN</t>
  </si>
  <si>
    <t xml:space="preserve">     THƯ KÝ</t>
  </si>
  <si>
    <t xml:space="preserve">Ghi </t>
  </si>
  <si>
    <t>chú</t>
  </si>
  <si>
    <t>THƯ KÝ HỘI ĐỒNG
(4)</t>
  </si>
  <si>
    <t>TỔNG CỘNG 
(1)+(2)+...+(5)
(6)</t>
  </si>
  <si>
    <t xml:space="preserve">             (Ký, ghi rõ họ tên)</t>
  </si>
  <si>
    <t xml:space="preserve">        THƯ KÝ</t>
  </si>
  <si>
    <t xml:space="preserve">              TRƯỜNG ĐẠI HỌC QUY NHƠN</t>
  </si>
  <si>
    <t xml:space="preserve">                   BỘ GIÁO DỤC VÀ ĐÀO TẠO</t>
  </si>
  <si>
    <t xml:space="preserve"> (Ký, ghi rõ họ tên)</t>
  </si>
  <si>
    <t xml:space="preserve"> </t>
  </si>
  <si>
    <t>Hội đồng 1</t>
  </si>
  <si>
    <t>Hội đồng 2</t>
  </si>
  <si>
    <t>Hội đồng 3</t>
  </si>
  <si>
    <t>Phần nguyên</t>
  </si>
  <si>
    <t>Thập phân</t>
  </si>
  <si>
    <t>Không</t>
  </si>
  <si>
    <t>không</t>
  </si>
  <si>
    <t>Một</t>
  </si>
  <si>
    <t>một</t>
  </si>
  <si>
    <t>Hai</t>
  </si>
  <si>
    <t>hai</t>
  </si>
  <si>
    <t xml:space="preserve">Ba </t>
  </si>
  <si>
    <t xml:space="preserve">ba </t>
  </si>
  <si>
    <t>Bốn</t>
  </si>
  <si>
    <t>bốn</t>
  </si>
  <si>
    <t>Năm</t>
  </si>
  <si>
    <t>năm</t>
  </si>
  <si>
    <t>Sáu</t>
  </si>
  <si>
    <t>sáu</t>
  </si>
  <si>
    <t>Bảy</t>
  </si>
  <si>
    <t>bảy</t>
  </si>
  <si>
    <t>Tám</t>
  </si>
  <si>
    <t>tám</t>
  </si>
  <si>
    <t>Chín</t>
  </si>
  <si>
    <t>chín</t>
  </si>
  <si>
    <t>Mười</t>
  </si>
  <si>
    <t>mười</t>
  </si>
  <si>
    <t>Điểm cộng KK học tập</t>
  </si>
  <si>
    <t>Ngành:   Kế toán - Khóa:  39</t>
  </si>
  <si>
    <t xml:space="preserve">                                         Bình Định, ngày          tháng            năm 2020</t>
  </si>
  <si>
    <t xml:space="preserve">Ngành:   Kế toán - Khóa: 39  </t>
  </si>
  <si>
    <t xml:space="preserve">Ngành:   Kế toán - Khóa: 39 </t>
  </si>
  <si>
    <t xml:space="preserve">                                                                           Bình Định, ngày ……. tháng…… năm 2020</t>
  </si>
  <si>
    <t>Ngành:   KT- KH và ĐT - Khóa:   39</t>
  </si>
  <si>
    <t xml:space="preserve">                                                                                Bình Định, ngày ……. tháng…… năm 2020</t>
  </si>
  <si>
    <t>3954040015</t>
  </si>
  <si>
    <t>Nguyễn Thị Tiết</t>
  </si>
  <si>
    <t>3954040234</t>
  </si>
  <si>
    <t>Nguyễn Thị Kim Giang</t>
  </si>
  <si>
    <t>3954040225</t>
  </si>
  <si>
    <t>Hồ Thị Thuý Hằng</t>
  </si>
  <si>
    <t>3954040111</t>
  </si>
  <si>
    <t>Trương Thị Thu Vệ</t>
  </si>
  <si>
    <t>3954040253</t>
  </si>
  <si>
    <t>Võ Thị Anh  Thi</t>
  </si>
  <si>
    <t>3954040095</t>
  </si>
  <si>
    <t>Nguyễn Thạch Thảo</t>
  </si>
  <si>
    <t>3954040098</t>
  </si>
  <si>
    <t>Phạm Thị Kim Chi</t>
  </si>
  <si>
    <t>3954040082</t>
  </si>
  <si>
    <t>Đỗ Thị Thu Lan</t>
  </si>
  <si>
    <t>3954040185</t>
  </si>
  <si>
    <t>Ngô Thị Anh Thư</t>
  </si>
  <si>
    <t>3954040264</t>
  </si>
  <si>
    <t>Lê Thị Mỹ Hằng</t>
  </si>
  <si>
    <t>3954040195</t>
  </si>
  <si>
    <t>Mai Như Phương</t>
  </si>
  <si>
    <t>3954040213</t>
  </si>
  <si>
    <t>Nguyễn Thị Cẩm Duyên</t>
  </si>
  <si>
    <t>3954040048</t>
  </si>
  <si>
    <t>Phạm Thị Hồng Mỹ</t>
  </si>
  <si>
    <t>3954040005</t>
  </si>
  <si>
    <t>Dương Thị Hiền</t>
  </si>
  <si>
    <t>3954040237</t>
  </si>
  <si>
    <t>Nguyễn Ngọc Phương Quỳnh</t>
  </si>
  <si>
    <t>3954040156</t>
  </si>
  <si>
    <t>Trương Thị Thi Ca</t>
  </si>
  <si>
    <t>3954040006</t>
  </si>
  <si>
    <t>Nguyễn Thị Mỹ  Tuyền</t>
  </si>
  <si>
    <t>3954040039</t>
  </si>
  <si>
    <t>Lê Thị Tuyết Anh</t>
  </si>
  <si>
    <t>3954040162</t>
  </si>
  <si>
    <t>Nguyễn Thị Minh Vy</t>
  </si>
  <si>
    <t>3954040016</t>
  </si>
  <si>
    <t>Phạm Thị Thuỷ</t>
  </si>
  <si>
    <t>3954040025</t>
  </si>
  <si>
    <t>Nguyễn Minh Được</t>
  </si>
  <si>
    <t>3954040151</t>
  </si>
  <si>
    <t>Trần Thị Diệu Linh</t>
  </si>
  <si>
    <t>3954040145</t>
  </si>
  <si>
    <t>Nguyễn Thị Thanh Diệu</t>
  </si>
  <si>
    <t>3954040018</t>
  </si>
  <si>
    <t>Trần Thị Thảo Quyên</t>
  </si>
  <si>
    <t>3954040201</t>
  </si>
  <si>
    <t>Nguyễn Anh Thư</t>
  </si>
  <si>
    <t>3954040068</t>
  </si>
  <si>
    <t>Ngô Thị Thuý Hằng</t>
  </si>
  <si>
    <t>3954040218</t>
  </si>
  <si>
    <t>Trần Thị Mỹ Hộp</t>
  </si>
  <si>
    <t>3954040051</t>
  </si>
  <si>
    <t>Tô Thị Phương Giao</t>
  </si>
  <si>
    <t>3954040019</t>
  </si>
  <si>
    <t>Nguyễn Thị Thu Nhi</t>
  </si>
  <si>
    <t>3954040001</t>
  </si>
  <si>
    <t>Trịnh Thị Hồng Hương</t>
  </si>
  <si>
    <t>3954040042</t>
  </si>
  <si>
    <t>Hà Thị Cẩm Tiên</t>
  </si>
  <si>
    <t>3954040164</t>
  </si>
  <si>
    <t>Hồ Thị Mỹ Trinh</t>
  </si>
  <si>
    <t>3954040069</t>
  </si>
  <si>
    <t>Lê Thị Thanh Trúc</t>
  </si>
  <si>
    <t>3954040204</t>
  </si>
  <si>
    <t>Huỳnh Thị Duyên</t>
  </si>
  <si>
    <t>3954040085</t>
  </si>
  <si>
    <t>Võ Thị Cẩm  Tiên</t>
  </si>
  <si>
    <t>3954040158</t>
  </si>
  <si>
    <t>Bùi Thị Hiền Lương</t>
  </si>
  <si>
    <t>3954040058</t>
  </si>
  <si>
    <t>Trần Kỳ Bảo Trân</t>
  </si>
  <si>
    <t>3954040081</t>
  </si>
  <si>
    <t>Thiều Thị Mỹ Trinh</t>
  </si>
  <si>
    <t>3954030066</t>
  </si>
  <si>
    <t>Lê Thị Bích Hoài</t>
  </si>
  <si>
    <t>3954030056</t>
  </si>
  <si>
    <t>Lê Nguyễn Như Quỳnh</t>
  </si>
  <si>
    <t>3954030042</t>
  </si>
  <si>
    <t>Nguyễn Thị Trang</t>
  </si>
  <si>
    <t>3954030064</t>
  </si>
  <si>
    <t>Bùi Đặng Hoàng Hà</t>
  </si>
  <si>
    <t>3954030088</t>
  </si>
  <si>
    <t>Trần Thị Mỹ Hường</t>
  </si>
  <si>
    <t>3954030083</t>
  </si>
  <si>
    <t>Nguyễn Lê Ngọc Hân</t>
  </si>
  <si>
    <t>3954030055</t>
  </si>
  <si>
    <t>Phạm Thị Ái Xuân</t>
  </si>
  <si>
    <t>3954030049</t>
  </si>
  <si>
    <t>Nguyễn Thị Kiều</t>
  </si>
  <si>
    <t>3954030040</t>
  </si>
  <si>
    <t>Đặng Thị Tuyết My</t>
  </si>
  <si>
    <t>3954030076</t>
  </si>
  <si>
    <t>Nguyễn Thị Út Viên</t>
  </si>
  <si>
    <t>3954030035</t>
  </si>
  <si>
    <t>Đặng Thị Trúc Ly</t>
  </si>
  <si>
    <t>3954030067</t>
  </si>
  <si>
    <t>Lê Tuyết Nhung</t>
  </si>
  <si>
    <t>3954030033</t>
  </si>
  <si>
    <t>Trần Thị Thanh Thảo</t>
  </si>
  <si>
    <t>3954030045</t>
  </si>
  <si>
    <t>Bảo Quý Bích Vân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</si>
</sst>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VNI-Times"/>
      <family val="0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3" fillId="0" borderId="11" xfId="61" applyFont="1" applyBorder="1" applyAlignment="1">
      <alignment horizontal="center" vertical="center"/>
      <protection/>
    </xf>
    <xf numFmtId="0" fontId="53" fillId="0" borderId="11" xfId="67" applyFont="1" applyBorder="1" applyAlignment="1">
      <alignment horizontal="center" vertical="center"/>
      <protection/>
    </xf>
    <xf numFmtId="2" fontId="3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/>
    </xf>
    <xf numFmtId="166" fontId="54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9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166" fontId="9" fillId="0" borderId="11" xfId="0" applyNumberFormat="1" applyFont="1" applyBorder="1" applyAlignment="1">
      <alignment vertical="center" shrinkToFit="1"/>
    </xf>
    <xf numFmtId="0" fontId="56" fillId="0" borderId="10" xfId="0" applyFont="1" applyFill="1" applyBorder="1" applyAlignment="1">
      <alignment horizontal="center" vertical="top" wrapText="1"/>
    </xf>
    <xf numFmtId="166" fontId="56" fillId="0" borderId="10" xfId="0" applyNumberFormat="1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shrinkToFit="1"/>
    </xf>
    <xf numFmtId="166" fontId="5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2" fontId="1" fillId="0" borderId="12" xfId="0" applyNumberFormat="1" applyFont="1" applyBorder="1" applyAlignment="1">
      <alignment horizontal="center" vertical="top" wrapText="1" shrinkToFit="1"/>
    </xf>
    <xf numFmtId="2" fontId="1" fillId="0" borderId="10" xfId="0" applyNumberFormat="1" applyFont="1" applyBorder="1" applyAlignment="1">
      <alignment horizontal="center" vertical="top" wrapText="1" shrinkToFi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0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9" fillId="34" borderId="11" xfId="0" applyNumberFormat="1" applyFont="1" applyFill="1" applyBorder="1" applyAlignment="1" applyProtection="1">
      <alignment horizontal="center" vertical="center" shrinkToFit="1"/>
      <protection/>
    </xf>
    <xf numFmtId="0" fontId="9" fillId="34" borderId="15" xfId="0" applyNumberFormat="1" applyFont="1" applyFill="1" applyBorder="1" applyAlignment="1" applyProtection="1">
      <alignment horizontal="left" vertical="center" shrinkToFit="1"/>
      <protection/>
    </xf>
    <xf numFmtId="0" fontId="9" fillId="34" borderId="0" xfId="0" applyNumberFormat="1" applyFont="1" applyFill="1" applyBorder="1" applyAlignment="1" applyProtection="1">
      <alignment horizontal="center" vertical="center" shrinkToFit="1"/>
      <protection/>
    </xf>
    <xf numFmtId="0" fontId="9" fillId="34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5" xfId="0" applyNumberFormat="1" applyFont="1" applyFill="1" applyBorder="1" applyAlignment="1" applyProtection="1">
      <alignment horizontal="left" vertical="center" shrinkToFi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2" xfId="58"/>
    <cellStyle name="Normal 13" xfId="59"/>
    <cellStyle name="Normal 19" xfId="60"/>
    <cellStyle name="Normal 2" xfId="61"/>
    <cellStyle name="Normal 20" xfId="62"/>
    <cellStyle name="Normal 24" xfId="63"/>
    <cellStyle name="Normal 25" xfId="64"/>
    <cellStyle name="Normal 26" xfId="65"/>
    <cellStyle name="Normal 3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9525</xdr:rowOff>
    </xdr:from>
    <xdr:to>
      <xdr:col>3</xdr:col>
      <xdr:colOff>123825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190625" y="3714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0</xdr:rowOff>
    </xdr:from>
    <xdr:to>
      <xdr:col>9</xdr:col>
      <xdr:colOff>409575</xdr:colOff>
      <xdr:row>11</xdr:row>
      <xdr:rowOff>0</xdr:rowOff>
    </xdr:to>
    <xdr:sp>
      <xdr:nvSpPr>
        <xdr:cNvPr id="2" name="Line 4"/>
        <xdr:cNvSpPr>
          <a:spLocks/>
        </xdr:cNvSpPr>
      </xdr:nvSpPr>
      <xdr:spPr>
        <a:xfrm>
          <a:off x="4657725" y="2686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0</xdr:rowOff>
    </xdr:from>
    <xdr:to>
      <xdr:col>10</xdr:col>
      <xdr:colOff>247650</xdr:colOff>
      <xdr:row>2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3524250" y="3619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19050</xdr:rowOff>
    </xdr:from>
    <xdr:to>
      <xdr:col>2</xdr:col>
      <xdr:colOff>933450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942975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9525</xdr:rowOff>
    </xdr:from>
    <xdr:to>
      <xdr:col>9</xdr:col>
      <xdr:colOff>419100</xdr:colOff>
      <xdr:row>11</xdr:row>
      <xdr:rowOff>9525</xdr:rowOff>
    </xdr:to>
    <xdr:sp>
      <xdr:nvSpPr>
        <xdr:cNvPr id="2" name="Line 4"/>
        <xdr:cNvSpPr>
          <a:spLocks/>
        </xdr:cNvSpPr>
      </xdr:nvSpPr>
      <xdr:spPr>
        <a:xfrm>
          <a:off x="4705350" y="2695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3514725" y="361950"/>
          <a:ext cx="1800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1038225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66775" y="371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0</xdr:rowOff>
    </xdr:from>
    <xdr:to>
      <xdr:col>9</xdr:col>
      <xdr:colOff>409575</xdr:colOff>
      <xdr:row>11</xdr:row>
      <xdr:rowOff>0</xdr:rowOff>
    </xdr:to>
    <xdr:sp>
      <xdr:nvSpPr>
        <xdr:cNvPr id="2" name="Line 4"/>
        <xdr:cNvSpPr>
          <a:spLocks/>
        </xdr:cNvSpPr>
      </xdr:nvSpPr>
      <xdr:spPr>
        <a:xfrm>
          <a:off x="4838700" y="2686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10</xdr:col>
      <xdr:colOff>190500</xdr:colOff>
      <xdr:row>2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3762375" y="361950"/>
          <a:ext cx="1657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19050</xdr:rowOff>
    </xdr:from>
    <xdr:to>
      <xdr:col>2</xdr:col>
      <xdr:colOff>942975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771525" y="381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47625</xdr:rowOff>
    </xdr:from>
    <xdr:to>
      <xdr:col>9</xdr:col>
      <xdr:colOff>419100</xdr:colOff>
      <xdr:row>11</xdr:row>
      <xdr:rowOff>47625</xdr:rowOff>
    </xdr:to>
    <xdr:sp>
      <xdr:nvSpPr>
        <xdr:cNvPr id="2" name="Line 4"/>
        <xdr:cNvSpPr>
          <a:spLocks/>
        </xdr:cNvSpPr>
      </xdr:nvSpPr>
      <xdr:spPr>
        <a:xfrm>
          <a:off x="4476750" y="2667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19050</xdr:rowOff>
    </xdr:from>
    <xdr:to>
      <xdr:col>11</xdr:col>
      <xdr:colOff>228600</xdr:colOff>
      <xdr:row>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3390900" y="381000"/>
          <a:ext cx="2190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0</xdr:rowOff>
    </xdr:from>
    <xdr:to>
      <xdr:col>2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3619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0</xdr:rowOff>
    </xdr:from>
    <xdr:to>
      <xdr:col>9</xdr:col>
      <xdr:colOff>304800</xdr:colOff>
      <xdr:row>11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5029200" y="2686050"/>
          <a:ext cx="142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19050</xdr:rowOff>
    </xdr:from>
    <xdr:to>
      <xdr:col>10</xdr:col>
      <xdr:colOff>200025</xdr:colOff>
      <xdr:row>2</xdr:row>
      <xdr:rowOff>19050</xdr:rowOff>
    </xdr:to>
    <xdr:sp>
      <xdr:nvSpPr>
        <xdr:cNvPr id="3" name="Straight Connector 7"/>
        <xdr:cNvSpPr>
          <a:spLocks/>
        </xdr:cNvSpPr>
      </xdr:nvSpPr>
      <xdr:spPr>
        <a:xfrm>
          <a:off x="3829050" y="381000"/>
          <a:ext cx="1733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A27" sqref="A27:IV27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16.57421875" style="1" customWidth="1"/>
    <col min="4" max="4" width="7.140625" style="1" customWidth="1"/>
    <col min="5" max="5" width="5.7109375" style="1" customWidth="1"/>
    <col min="6" max="6" width="5.8515625" style="5" customWidth="1"/>
    <col min="7" max="7" width="6.28125" style="5" customWidth="1"/>
    <col min="8" max="8" width="6.57421875" style="5" customWidth="1"/>
    <col min="9" max="9" width="6.28125" style="5" customWidth="1"/>
    <col min="10" max="10" width="6.8515625" style="5" customWidth="1"/>
    <col min="11" max="11" width="5.7109375" style="6" customWidth="1"/>
    <col min="12" max="12" width="7.28125" style="1" customWidth="1"/>
    <col min="13" max="13" width="11.8515625" style="1" customWidth="1"/>
    <col min="14" max="17" width="9.140625" style="1" customWidth="1"/>
    <col min="18" max="18" width="24.7109375" style="1" bestFit="1" customWidth="1"/>
    <col min="19" max="16384" width="9.140625" style="1" customWidth="1"/>
  </cols>
  <sheetData>
    <row r="1" spans="1:12" ht="14.25">
      <c r="A1" s="1" t="s">
        <v>12</v>
      </c>
      <c r="B1" s="1" t="s">
        <v>35</v>
      </c>
      <c r="F1" s="23" t="s">
        <v>0</v>
      </c>
      <c r="G1" s="23"/>
      <c r="H1" s="23"/>
      <c r="I1" s="23"/>
      <c r="J1" s="23"/>
      <c r="K1" s="24"/>
      <c r="L1" s="25"/>
    </row>
    <row r="2" spans="2:12" ht="14.25">
      <c r="B2" s="55" t="s">
        <v>34</v>
      </c>
      <c r="C2" s="55"/>
      <c r="D2" s="55"/>
      <c r="F2" s="56" t="s">
        <v>1</v>
      </c>
      <c r="G2" s="56"/>
      <c r="H2" s="56"/>
      <c r="I2" s="56"/>
      <c r="J2" s="56"/>
      <c r="K2" s="57"/>
      <c r="L2" s="58"/>
    </row>
    <row r="4" spans="1:11" ht="25.5" customHeight="1">
      <c r="A4" s="32" t="s">
        <v>11</v>
      </c>
      <c r="B4" s="32"/>
      <c r="C4" s="32"/>
      <c r="D4" s="32"/>
      <c r="E4" s="33"/>
      <c r="F4" s="33"/>
      <c r="G4" s="33"/>
      <c r="H4" s="33"/>
      <c r="I4" s="33"/>
      <c r="J4" s="34"/>
      <c r="K4" s="32"/>
    </row>
    <row r="5" spans="1:12" ht="24" customHeight="1">
      <c r="A5" s="2"/>
      <c r="B5" s="2"/>
      <c r="C5" s="2" t="s">
        <v>66</v>
      </c>
      <c r="D5" s="2"/>
      <c r="E5" s="2"/>
      <c r="F5" s="7"/>
      <c r="G5" s="7"/>
      <c r="H5" s="7"/>
      <c r="I5" s="7"/>
      <c r="J5" s="7"/>
      <c r="K5" s="8"/>
      <c r="L5" s="2"/>
    </row>
    <row r="6" ht="18" customHeight="1">
      <c r="E6" s="16" t="s">
        <v>67</v>
      </c>
    </row>
    <row r="7" spans="5:9" ht="18" customHeight="1">
      <c r="E7" s="16"/>
      <c r="I7" s="5" t="s">
        <v>13</v>
      </c>
    </row>
    <row r="8" spans="9:12" ht="12.75">
      <c r="I8" s="10"/>
      <c r="J8" s="10"/>
      <c r="K8" s="12"/>
      <c r="L8" s="13"/>
    </row>
    <row r="9" spans="2:12" ht="12.75">
      <c r="B9" s="1" t="s">
        <v>38</v>
      </c>
      <c r="I9" s="10"/>
      <c r="J9" s="10"/>
      <c r="K9" s="12"/>
      <c r="L9" s="13"/>
    </row>
    <row r="10" ht="19.5" customHeight="1"/>
    <row r="11" spans="1:13" ht="39.75" customHeight="1">
      <c r="A11" s="67" t="s">
        <v>2</v>
      </c>
      <c r="B11" s="67" t="s">
        <v>23</v>
      </c>
      <c r="C11" s="59" t="s">
        <v>3</v>
      </c>
      <c r="D11" s="65" t="s">
        <v>16</v>
      </c>
      <c r="E11" s="65" t="s">
        <v>17</v>
      </c>
      <c r="F11" s="63" t="s">
        <v>15</v>
      </c>
      <c r="G11" s="63" t="s">
        <v>18</v>
      </c>
      <c r="H11" s="63" t="s">
        <v>20</v>
      </c>
      <c r="I11" s="63" t="s">
        <v>21</v>
      </c>
      <c r="J11" s="63" t="s">
        <v>19</v>
      </c>
      <c r="K11" s="61" t="s">
        <v>4</v>
      </c>
      <c r="L11" s="62"/>
      <c r="M11" s="31" t="s">
        <v>28</v>
      </c>
    </row>
    <row r="12" spans="1:18" ht="45" customHeight="1">
      <c r="A12" s="68"/>
      <c r="B12" s="68"/>
      <c r="C12" s="60"/>
      <c r="D12" s="66"/>
      <c r="E12" s="66"/>
      <c r="F12" s="64"/>
      <c r="G12" s="64"/>
      <c r="H12" s="64"/>
      <c r="I12" s="64"/>
      <c r="J12" s="64"/>
      <c r="K12" s="18" t="s">
        <v>5</v>
      </c>
      <c r="L12" s="19" t="s">
        <v>6</v>
      </c>
      <c r="M12" s="20" t="s">
        <v>29</v>
      </c>
      <c r="N12" s="9"/>
      <c r="O12" s="9"/>
      <c r="R12" s="41" t="s">
        <v>37</v>
      </c>
    </row>
    <row r="13" spans="1:15" ht="21.75" customHeight="1">
      <c r="A13" s="26">
        <v>1</v>
      </c>
      <c r="B13" s="87" t="s">
        <v>73</v>
      </c>
      <c r="C13" s="88" t="s">
        <v>74</v>
      </c>
      <c r="D13" s="22"/>
      <c r="E13" s="22"/>
      <c r="F13" s="21"/>
      <c r="G13" s="21"/>
      <c r="H13" s="21"/>
      <c r="I13" s="37">
        <f>SUM(D13:H13)</f>
        <v>0</v>
      </c>
      <c r="J13" s="38">
        <f>I13/5</f>
        <v>0</v>
      </c>
      <c r="K13" s="43"/>
      <c r="L13" s="36"/>
      <c r="M13" s="35"/>
      <c r="N13" s="9"/>
      <c r="O13" s="9"/>
    </row>
    <row r="14" spans="1:15" ht="21.75" customHeight="1">
      <c r="A14" s="27">
        <v>2</v>
      </c>
      <c r="B14" s="87" t="s">
        <v>75</v>
      </c>
      <c r="C14" s="88" t="s">
        <v>76</v>
      </c>
      <c r="D14" s="22"/>
      <c r="E14" s="22"/>
      <c r="F14" s="21"/>
      <c r="G14" s="21"/>
      <c r="H14" s="21"/>
      <c r="I14" s="37">
        <f aca="true" t="shared" si="0" ref="I14:I22">SUM(D14:H14)</f>
        <v>0</v>
      </c>
      <c r="J14" s="38">
        <f aca="true" t="shared" si="1" ref="J14:J22">I14/5</f>
        <v>0</v>
      </c>
      <c r="K14" s="43"/>
      <c r="L14" s="36"/>
      <c r="M14" s="35"/>
      <c r="N14" s="9"/>
      <c r="O14" s="9"/>
    </row>
    <row r="15" spans="1:15" ht="21.75" customHeight="1">
      <c r="A15" s="26">
        <v>3</v>
      </c>
      <c r="B15" s="87" t="s">
        <v>77</v>
      </c>
      <c r="C15" s="88" t="s">
        <v>78</v>
      </c>
      <c r="D15" s="22"/>
      <c r="E15" s="22"/>
      <c r="F15" s="21"/>
      <c r="G15" s="21"/>
      <c r="H15" s="21"/>
      <c r="I15" s="37">
        <f t="shared" si="0"/>
        <v>0</v>
      </c>
      <c r="J15" s="38">
        <f t="shared" si="1"/>
        <v>0</v>
      </c>
      <c r="K15" s="43"/>
      <c r="L15" s="36"/>
      <c r="M15" s="35"/>
      <c r="N15" s="9"/>
      <c r="O15" s="9"/>
    </row>
    <row r="16" spans="1:15" ht="21.75" customHeight="1">
      <c r="A16" s="27">
        <v>4</v>
      </c>
      <c r="B16" s="87" t="s">
        <v>79</v>
      </c>
      <c r="C16" s="88" t="s">
        <v>80</v>
      </c>
      <c r="D16" s="22"/>
      <c r="E16" s="22"/>
      <c r="F16" s="21"/>
      <c r="G16" s="21"/>
      <c r="H16" s="21"/>
      <c r="I16" s="37">
        <f t="shared" si="0"/>
        <v>0</v>
      </c>
      <c r="J16" s="38">
        <f t="shared" si="1"/>
        <v>0</v>
      </c>
      <c r="K16" s="43"/>
      <c r="L16" s="36"/>
      <c r="M16" s="35"/>
      <c r="N16" s="9"/>
      <c r="O16" s="9"/>
    </row>
    <row r="17" spans="1:15" ht="21.75" customHeight="1">
      <c r="A17" s="26">
        <v>5</v>
      </c>
      <c r="B17" s="87" t="s">
        <v>81</v>
      </c>
      <c r="C17" s="88" t="s">
        <v>82</v>
      </c>
      <c r="D17" s="22"/>
      <c r="E17" s="22"/>
      <c r="F17" s="21"/>
      <c r="G17" s="21"/>
      <c r="H17" s="21"/>
      <c r="I17" s="37">
        <f t="shared" si="0"/>
        <v>0</v>
      </c>
      <c r="J17" s="38">
        <f t="shared" si="1"/>
        <v>0</v>
      </c>
      <c r="K17" s="43"/>
      <c r="L17" s="36"/>
      <c r="M17" s="35"/>
      <c r="N17" s="9"/>
      <c r="O17" s="9"/>
    </row>
    <row r="18" spans="1:15" ht="21.75" customHeight="1">
      <c r="A18" s="27">
        <v>6</v>
      </c>
      <c r="B18" s="87" t="s">
        <v>83</v>
      </c>
      <c r="C18" s="88" t="s">
        <v>84</v>
      </c>
      <c r="D18" s="22"/>
      <c r="E18" s="22"/>
      <c r="F18" s="21"/>
      <c r="G18" s="21"/>
      <c r="H18" s="21"/>
      <c r="I18" s="37">
        <f t="shared" si="0"/>
        <v>0</v>
      </c>
      <c r="J18" s="38">
        <f t="shared" si="1"/>
        <v>0</v>
      </c>
      <c r="K18" s="43"/>
      <c r="L18" s="36"/>
      <c r="M18" s="35"/>
      <c r="N18" s="9"/>
      <c r="O18" s="9"/>
    </row>
    <row r="19" spans="1:15" ht="21.75" customHeight="1">
      <c r="A19" s="26">
        <v>7</v>
      </c>
      <c r="B19" s="87" t="s">
        <v>85</v>
      </c>
      <c r="C19" s="88" t="s">
        <v>86</v>
      </c>
      <c r="D19" s="22"/>
      <c r="E19" s="22"/>
      <c r="F19" s="21"/>
      <c r="G19" s="21"/>
      <c r="H19" s="21"/>
      <c r="I19" s="37">
        <f t="shared" si="0"/>
        <v>0</v>
      </c>
      <c r="J19" s="38">
        <f t="shared" si="1"/>
        <v>0</v>
      </c>
      <c r="K19" s="43"/>
      <c r="L19" s="36"/>
      <c r="M19" s="35"/>
      <c r="N19" s="9"/>
      <c r="O19" s="9"/>
    </row>
    <row r="20" spans="1:15" ht="21.75" customHeight="1">
      <c r="A20" s="27">
        <v>8</v>
      </c>
      <c r="B20" s="87" t="s">
        <v>87</v>
      </c>
      <c r="C20" s="88" t="s">
        <v>88</v>
      </c>
      <c r="D20" s="22"/>
      <c r="E20" s="22"/>
      <c r="F20" s="21"/>
      <c r="G20" s="21"/>
      <c r="H20" s="21"/>
      <c r="I20" s="37">
        <f t="shared" si="0"/>
        <v>0</v>
      </c>
      <c r="J20" s="38">
        <f t="shared" si="1"/>
        <v>0</v>
      </c>
      <c r="K20" s="43"/>
      <c r="L20" s="36"/>
      <c r="M20" s="35"/>
      <c r="N20" s="9"/>
      <c r="O20" s="9"/>
    </row>
    <row r="21" spans="1:15" ht="21.75" customHeight="1">
      <c r="A21" s="26">
        <v>9</v>
      </c>
      <c r="B21" s="87" t="s">
        <v>89</v>
      </c>
      <c r="C21" s="88" t="s">
        <v>90</v>
      </c>
      <c r="D21" s="22"/>
      <c r="E21" s="22"/>
      <c r="F21" s="21"/>
      <c r="G21" s="21"/>
      <c r="H21" s="21"/>
      <c r="I21" s="37">
        <f t="shared" si="0"/>
        <v>0</v>
      </c>
      <c r="J21" s="38">
        <f t="shared" si="1"/>
        <v>0</v>
      </c>
      <c r="K21" s="43"/>
      <c r="L21" s="36"/>
      <c r="M21" s="35"/>
      <c r="N21" s="9"/>
      <c r="O21" s="9"/>
    </row>
    <row r="22" spans="1:15" ht="21.75" customHeight="1">
      <c r="A22" s="27">
        <v>10</v>
      </c>
      <c r="B22" s="87" t="s">
        <v>91</v>
      </c>
      <c r="C22" s="88" t="s">
        <v>92</v>
      </c>
      <c r="D22" s="22"/>
      <c r="E22" s="22"/>
      <c r="F22" s="21"/>
      <c r="G22" s="21"/>
      <c r="H22" s="21"/>
      <c r="I22" s="37">
        <f t="shared" si="0"/>
        <v>0</v>
      </c>
      <c r="J22" s="38">
        <f t="shared" si="1"/>
        <v>0</v>
      </c>
      <c r="K22" s="43"/>
      <c r="L22" s="36"/>
      <c r="M22" s="35"/>
      <c r="N22" s="9"/>
      <c r="O22" s="9"/>
    </row>
    <row r="23" spans="1:13" ht="23.25" customHeight="1">
      <c r="A23" s="26">
        <v>11</v>
      </c>
      <c r="B23" s="87" t="s">
        <v>93</v>
      </c>
      <c r="C23" s="88" t="s">
        <v>94</v>
      </c>
      <c r="D23" s="22"/>
      <c r="E23" s="22"/>
      <c r="F23" s="21"/>
      <c r="G23" s="21"/>
      <c r="H23" s="21"/>
      <c r="I23" s="37">
        <f>SUM(D23:H23)</f>
        <v>0</v>
      </c>
      <c r="J23" s="38">
        <f>I23/5</f>
        <v>0</v>
      </c>
      <c r="K23" s="43"/>
      <c r="L23" s="36"/>
      <c r="M23" s="35"/>
    </row>
    <row r="24" spans="1:13" ht="18" customHeight="1">
      <c r="A24" s="26">
        <v>12</v>
      </c>
      <c r="B24" s="87" t="s">
        <v>95</v>
      </c>
      <c r="C24" s="88" t="s">
        <v>96</v>
      </c>
      <c r="D24" s="22"/>
      <c r="E24" s="22"/>
      <c r="F24" s="21"/>
      <c r="G24" s="21"/>
      <c r="H24" s="21"/>
      <c r="I24" s="37"/>
      <c r="J24" s="38"/>
      <c r="K24" s="43"/>
      <c r="L24" s="36"/>
      <c r="M24" s="35"/>
    </row>
    <row r="25" spans="1:13" ht="18" customHeight="1">
      <c r="A25" s="26">
        <v>13</v>
      </c>
      <c r="B25" s="87" t="s">
        <v>97</v>
      </c>
      <c r="C25" s="88" t="s">
        <v>98</v>
      </c>
      <c r="D25" s="22"/>
      <c r="E25" s="22"/>
      <c r="F25" s="21"/>
      <c r="G25" s="21"/>
      <c r="H25" s="21"/>
      <c r="I25" s="37"/>
      <c r="J25" s="38"/>
      <c r="K25" s="43"/>
      <c r="L25" s="36"/>
      <c r="M25" s="35"/>
    </row>
    <row r="26" spans="2:3" ht="15.75">
      <c r="B26" s="89"/>
      <c r="C26" s="90"/>
    </row>
    <row r="27" spans="1:2" ht="12" customHeight="1">
      <c r="A27" s="16" t="s">
        <v>14</v>
      </c>
      <c r="B27" s="16"/>
    </row>
    <row r="28" spans="6:10" ht="15.75">
      <c r="F28" s="14" t="s">
        <v>70</v>
      </c>
      <c r="H28" s="14"/>
      <c r="I28" s="15"/>
      <c r="J28" s="4"/>
    </row>
    <row r="29" spans="2:12" ht="15.75">
      <c r="B29" s="69" t="s">
        <v>9</v>
      </c>
      <c r="C29" s="69"/>
      <c r="I29" s="70" t="s">
        <v>27</v>
      </c>
      <c r="J29" s="70"/>
      <c r="K29" s="71"/>
      <c r="L29" s="72"/>
    </row>
    <row r="30" spans="2:12" ht="15.75">
      <c r="B30" s="73" t="s">
        <v>8</v>
      </c>
      <c r="C30" s="73"/>
      <c r="I30" s="74" t="s">
        <v>8</v>
      </c>
      <c r="J30" s="74"/>
      <c r="K30" s="75"/>
      <c r="L30" s="76"/>
    </row>
    <row r="32" ht="15.75">
      <c r="E32" s="17" t="s">
        <v>7</v>
      </c>
    </row>
    <row r="33" spans="4:7" ht="15.75">
      <c r="D33" s="77" t="s">
        <v>8</v>
      </c>
      <c r="E33" s="77"/>
      <c r="F33" s="78"/>
      <c r="G33" s="73"/>
    </row>
  </sheetData>
  <sheetProtection/>
  <autoFilter ref="B12:O23"/>
  <mergeCells count="18">
    <mergeCell ref="B29:C29"/>
    <mergeCell ref="I29:L29"/>
    <mergeCell ref="B30:C30"/>
    <mergeCell ref="I30:L30"/>
    <mergeCell ref="D33:G33"/>
    <mergeCell ref="A11:A12"/>
    <mergeCell ref="F11:F12"/>
    <mergeCell ref="I11:I12"/>
    <mergeCell ref="B2:D2"/>
    <mergeCell ref="F2:L2"/>
    <mergeCell ref="C11:C12"/>
    <mergeCell ref="K11:L11"/>
    <mergeCell ref="J11:J12"/>
    <mergeCell ref="D11:D12"/>
    <mergeCell ref="B11:B12"/>
    <mergeCell ref="E11:E12"/>
    <mergeCell ref="G11:G12"/>
    <mergeCell ref="H11:H12"/>
  </mergeCells>
  <printOptions/>
  <pageMargins left="0.25" right="0.25" top="0.62" bottom="0.66" header="0.54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4">
      <selection activeCell="R25" sqref="R25"/>
    </sheetView>
  </sheetViews>
  <sheetFormatPr defaultColWidth="9.140625" defaultRowHeight="12.75"/>
  <cols>
    <col min="1" max="1" width="4.57421875" style="1" customWidth="1"/>
    <col min="2" max="2" width="10.28125" style="1" customWidth="1"/>
    <col min="3" max="3" width="15.8515625" style="1" customWidth="1"/>
    <col min="4" max="4" width="7.28125" style="1" customWidth="1"/>
    <col min="5" max="5" width="5.8515625" style="1" customWidth="1"/>
    <col min="6" max="6" width="6.140625" style="5" customWidth="1"/>
    <col min="7" max="8" width="6.57421875" style="5" customWidth="1"/>
    <col min="9" max="9" width="6.28125" style="5" customWidth="1"/>
    <col min="10" max="10" width="7.140625" style="5" customWidth="1"/>
    <col min="11" max="11" width="5.421875" style="6" customWidth="1"/>
    <col min="12" max="12" width="7.00390625" style="1" customWidth="1"/>
    <col min="13" max="13" width="11.7109375" style="1" customWidth="1"/>
    <col min="14" max="15" width="9.140625" style="1" customWidth="1"/>
    <col min="16" max="16" width="9.28125" style="1" bestFit="1" customWidth="1"/>
    <col min="17" max="16384" width="9.140625" style="1" customWidth="1"/>
  </cols>
  <sheetData>
    <row r="1" spans="1:12" ht="14.25">
      <c r="A1" s="1" t="s">
        <v>12</v>
      </c>
      <c r="F1" s="23" t="s">
        <v>0</v>
      </c>
      <c r="G1" s="23"/>
      <c r="H1" s="23"/>
      <c r="I1" s="23"/>
      <c r="J1" s="23"/>
      <c r="K1" s="24"/>
      <c r="L1" s="25"/>
    </row>
    <row r="2" spans="1:12" ht="14.25">
      <c r="A2" s="55" t="s">
        <v>26</v>
      </c>
      <c r="B2" s="55"/>
      <c r="C2" s="55"/>
      <c r="D2" s="55"/>
      <c r="F2" s="56" t="s">
        <v>1</v>
      </c>
      <c r="G2" s="56"/>
      <c r="H2" s="56"/>
      <c r="I2" s="56"/>
      <c r="J2" s="56"/>
      <c r="K2" s="56"/>
      <c r="L2" s="56"/>
    </row>
    <row r="4" spans="1:12" ht="25.5" customHeight="1">
      <c r="A4" s="32" t="s">
        <v>11</v>
      </c>
      <c r="B4" s="32"/>
      <c r="C4" s="32"/>
      <c r="D4" s="32"/>
      <c r="E4" s="32"/>
      <c r="F4" s="33"/>
      <c r="G4" s="33"/>
      <c r="H4" s="33"/>
      <c r="I4" s="33"/>
      <c r="J4" s="33"/>
      <c r="K4" s="34"/>
      <c r="L4" s="32"/>
    </row>
    <row r="5" spans="1:12" ht="24" customHeight="1">
      <c r="A5" s="2"/>
      <c r="B5" s="2"/>
      <c r="C5" s="2" t="s">
        <v>68</v>
      </c>
      <c r="D5" s="2"/>
      <c r="E5" s="2"/>
      <c r="F5" s="7"/>
      <c r="G5" s="7"/>
      <c r="H5" s="7"/>
      <c r="I5" s="7"/>
      <c r="J5" s="7"/>
      <c r="K5" s="8"/>
      <c r="L5" s="2"/>
    </row>
    <row r="6" ht="18" customHeight="1">
      <c r="E6" s="16" t="s">
        <v>67</v>
      </c>
    </row>
    <row r="7" spans="5:9" ht="18" customHeight="1">
      <c r="E7" s="16"/>
      <c r="I7" s="5" t="s">
        <v>13</v>
      </c>
    </row>
    <row r="8" spans="9:12" ht="12.75">
      <c r="I8" s="10"/>
      <c r="J8" s="10"/>
      <c r="K8" s="12"/>
      <c r="L8" s="13"/>
    </row>
    <row r="9" spans="2:12" ht="12.75">
      <c r="B9" s="1" t="s">
        <v>39</v>
      </c>
      <c r="I9" s="10"/>
      <c r="J9" s="10"/>
      <c r="K9" s="12"/>
      <c r="L9" s="13"/>
    </row>
    <row r="10" ht="19.5" customHeight="1"/>
    <row r="11" spans="1:13" ht="39.75" customHeight="1">
      <c r="A11" s="67" t="s">
        <v>2</v>
      </c>
      <c r="B11" s="67" t="s">
        <v>23</v>
      </c>
      <c r="C11" s="59" t="s">
        <v>3</v>
      </c>
      <c r="D11" s="65" t="s">
        <v>16</v>
      </c>
      <c r="E11" s="65" t="s">
        <v>17</v>
      </c>
      <c r="F11" s="63" t="s">
        <v>15</v>
      </c>
      <c r="G11" s="63" t="s">
        <v>18</v>
      </c>
      <c r="H11" s="63" t="s">
        <v>20</v>
      </c>
      <c r="I11" s="63" t="s">
        <v>21</v>
      </c>
      <c r="J11" s="63" t="s">
        <v>19</v>
      </c>
      <c r="K11" s="61" t="s">
        <v>4</v>
      </c>
      <c r="L11" s="62"/>
      <c r="M11" s="31" t="s">
        <v>28</v>
      </c>
    </row>
    <row r="12" spans="1:18" ht="47.25" customHeight="1">
      <c r="A12" s="68"/>
      <c r="B12" s="68"/>
      <c r="C12" s="60"/>
      <c r="D12" s="66"/>
      <c r="E12" s="66"/>
      <c r="F12" s="64"/>
      <c r="G12" s="64"/>
      <c r="H12" s="64"/>
      <c r="I12" s="64"/>
      <c r="J12" s="64"/>
      <c r="K12" s="18" t="s">
        <v>5</v>
      </c>
      <c r="L12" s="19" t="s">
        <v>6</v>
      </c>
      <c r="M12" s="20" t="s">
        <v>29</v>
      </c>
      <c r="N12" s="9"/>
      <c r="O12" s="9"/>
      <c r="P12" s="42" t="s">
        <v>37</v>
      </c>
      <c r="Q12" s="9"/>
      <c r="R12" s="9"/>
    </row>
    <row r="13" spans="1:13" ht="21.75" customHeight="1">
      <c r="A13" s="26">
        <v>1</v>
      </c>
      <c r="B13" s="87" t="s">
        <v>99</v>
      </c>
      <c r="C13" s="88" t="s">
        <v>100</v>
      </c>
      <c r="D13" s="11"/>
      <c r="E13" s="11"/>
      <c r="F13" s="11"/>
      <c r="G13" s="11"/>
      <c r="H13" s="11"/>
      <c r="I13" s="37">
        <f>SUM(D13:H13)</f>
        <v>0</v>
      </c>
      <c r="J13" s="38">
        <f>I13/5</f>
        <v>0</v>
      </c>
      <c r="K13" s="43"/>
      <c r="L13" s="36"/>
      <c r="M13" s="35"/>
    </row>
    <row r="14" spans="1:18" ht="21.75" customHeight="1">
      <c r="A14" s="26">
        <v>2</v>
      </c>
      <c r="B14" s="87" t="s">
        <v>101</v>
      </c>
      <c r="C14" s="88" t="s">
        <v>102</v>
      </c>
      <c r="D14" s="22"/>
      <c r="E14" s="22"/>
      <c r="F14" s="21"/>
      <c r="G14" s="21"/>
      <c r="H14" s="21"/>
      <c r="I14" s="37">
        <f aca="true" t="shared" si="0" ref="I14:I22">SUM(D14:H14)</f>
        <v>0</v>
      </c>
      <c r="J14" s="38">
        <f aca="true" t="shared" si="1" ref="J14:J22">I14/5</f>
        <v>0</v>
      </c>
      <c r="K14" s="43"/>
      <c r="L14" s="36"/>
      <c r="M14" s="35"/>
      <c r="N14" s="9"/>
      <c r="Q14" s="9"/>
      <c r="R14" s="9"/>
    </row>
    <row r="15" spans="1:13" ht="21.75" customHeight="1">
      <c r="A15" s="26">
        <v>3</v>
      </c>
      <c r="B15" s="87" t="s">
        <v>103</v>
      </c>
      <c r="C15" s="88" t="s">
        <v>104</v>
      </c>
      <c r="D15" s="11"/>
      <c r="E15" s="11"/>
      <c r="F15" s="11"/>
      <c r="G15" s="11"/>
      <c r="H15" s="11"/>
      <c r="I15" s="37">
        <f t="shared" si="0"/>
        <v>0</v>
      </c>
      <c r="J15" s="38">
        <f t="shared" si="1"/>
        <v>0</v>
      </c>
      <c r="K15" s="43"/>
      <c r="L15" s="36"/>
      <c r="M15" s="35"/>
    </row>
    <row r="16" spans="1:18" ht="21.75" customHeight="1">
      <c r="A16" s="26">
        <v>4</v>
      </c>
      <c r="B16" s="87" t="s">
        <v>105</v>
      </c>
      <c r="C16" s="88" t="s">
        <v>106</v>
      </c>
      <c r="D16" s="22"/>
      <c r="E16" s="22"/>
      <c r="F16" s="21"/>
      <c r="G16" s="21"/>
      <c r="H16" s="21"/>
      <c r="I16" s="37">
        <f t="shared" si="0"/>
        <v>0</v>
      </c>
      <c r="J16" s="38">
        <f t="shared" si="1"/>
        <v>0</v>
      </c>
      <c r="K16" s="43"/>
      <c r="L16" s="36"/>
      <c r="M16" s="35"/>
      <c r="N16" s="9"/>
      <c r="Q16" s="9"/>
      <c r="R16" s="9"/>
    </row>
    <row r="17" spans="1:13" ht="21.75" customHeight="1">
      <c r="A17" s="26">
        <v>5</v>
      </c>
      <c r="B17" s="87" t="s">
        <v>107</v>
      </c>
      <c r="C17" s="88" t="s">
        <v>108</v>
      </c>
      <c r="D17" s="11"/>
      <c r="E17" s="11"/>
      <c r="F17" s="11"/>
      <c r="G17" s="11"/>
      <c r="H17" s="11"/>
      <c r="I17" s="37">
        <f t="shared" si="0"/>
        <v>0</v>
      </c>
      <c r="J17" s="38">
        <f t="shared" si="1"/>
        <v>0</v>
      </c>
      <c r="K17" s="43"/>
      <c r="L17" s="36"/>
      <c r="M17" s="35"/>
    </row>
    <row r="18" spans="1:13" ht="21.75" customHeight="1">
      <c r="A18" s="26">
        <v>6</v>
      </c>
      <c r="B18" s="87" t="s">
        <v>109</v>
      </c>
      <c r="C18" s="88" t="s">
        <v>110</v>
      </c>
      <c r="D18" s="11"/>
      <c r="E18" s="11"/>
      <c r="F18" s="11"/>
      <c r="G18" s="11"/>
      <c r="H18" s="11"/>
      <c r="I18" s="37">
        <f t="shared" si="0"/>
        <v>0</v>
      </c>
      <c r="J18" s="38">
        <f t="shared" si="1"/>
        <v>0</v>
      </c>
      <c r="K18" s="43"/>
      <c r="L18" s="36"/>
      <c r="M18" s="35"/>
    </row>
    <row r="19" spans="1:18" ht="21.75" customHeight="1">
      <c r="A19" s="26">
        <v>7</v>
      </c>
      <c r="B19" s="87" t="s">
        <v>111</v>
      </c>
      <c r="C19" s="88" t="s">
        <v>112</v>
      </c>
      <c r="D19" s="22"/>
      <c r="E19" s="22"/>
      <c r="F19" s="21"/>
      <c r="G19" s="21"/>
      <c r="H19" s="21"/>
      <c r="I19" s="37">
        <f t="shared" si="0"/>
        <v>0</v>
      </c>
      <c r="J19" s="38">
        <f t="shared" si="1"/>
        <v>0</v>
      </c>
      <c r="K19" s="43"/>
      <c r="L19" s="36"/>
      <c r="M19" s="35"/>
      <c r="N19" s="9"/>
      <c r="Q19" s="9"/>
      <c r="R19" s="9"/>
    </row>
    <row r="20" spans="1:18" ht="21.75" customHeight="1">
      <c r="A20" s="26">
        <v>8</v>
      </c>
      <c r="B20" s="87" t="s">
        <v>113</v>
      </c>
      <c r="C20" s="88" t="s">
        <v>114</v>
      </c>
      <c r="D20" s="22"/>
      <c r="E20" s="22"/>
      <c r="F20" s="21"/>
      <c r="G20" s="21"/>
      <c r="H20" s="21"/>
      <c r="I20" s="37">
        <f t="shared" si="0"/>
        <v>0</v>
      </c>
      <c r="J20" s="38">
        <f t="shared" si="1"/>
        <v>0</v>
      </c>
      <c r="K20" s="43"/>
      <c r="L20" s="36"/>
      <c r="M20" s="35"/>
      <c r="N20" s="9"/>
      <c r="Q20" s="9"/>
      <c r="R20" s="9"/>
    </row>
    <row r="21" spans="1:18" ht="21.75" customHeight="1">
      <c r="A21" s="26">
        <v>9</v>
      </c>
      <c r="B21" s="87" t="s">
        <v>115</v>
      </c>
      <c r="C21" s="88" t="s">
        <v>116</v>
      </c>
      <c r="D21" s="22"/>
      <c r="E21" s="22"/>
      <c r="F21" s="21"/>
      <c r="G21" s="21"/>
      <c r="H21" s="21"/>
      <c r="I21" s="37">
        <f t="shared" si="0"/>
        <v>0</v>
      </c>
      <c r="J21" s="38">
        <f t="shared" si="1"/>
        <v>0</v>
      </c>
      <c r="K21" s="43"/>
      <c r="L21" s="36"/>
      <c r="M21" s="35"/>
      <c r="N21" s="9"/>
      <c r="Q21" s="9"/>
      <c r="R21" s="9"/>
    </row>
    <row r="22" spans="1:13" ht="21.75" customHeight="1">
      <c r="A22" s="26">
        <v>10</v>
      </c>
      <c r="B22" s="87" t="s">
        <v>117</v>
      </c>
      <c r="C22" s="88" t="s">
        <v>118</v>
      </c>
      <c r="D22" s="11"/>
      <c r="E22" s="11"/>
      <c r="F22" s="11"/>
      <c r="G22" s="11"/>
      <c r="H22" s="11"/>
      <c r="I22" s="37">
        <f t="shared" si="0"/>
        <v>0</v>
      </c>
      <c r="J22" s="38">
        <f t="shared" si="1"/>
        <v>0</v>
      </c>
      <c r="K22" s="43"/>
      <c r="L22" s="36"/>
      <c r="M22" s="35"/>
    </row>
    <row r="23" spans="1:13" ht="17.25" customHeight="1">
      <c r="A23" s="26">
        <v>11</v>
      </c>
      <c r="B23" s="87" t="s">
        <v>119</v>
      </c>
      <c r="C23" s="88" t="s">
        <v>120</v>
      </c>
      <c r="D23" s="22"/>
      <c r="E23" s="22"/>
      <c r="F23" s="21"/>
      <c r="G23" s="21"/>
      <c r="H23" s="21"/>
      <c r="I23" s="37"/>
      <c r="J23" s="38"/>
      <c r="K23" s="43"/>
      <c r="L23" s="36"/>
      <c r="M23" s="35"/>
    </row>
    <row r="24" spans="1:13" ht="18" customHeight="1">
      <c r="A24" s="26">
        <v>12</v>
      </c>
      <c r="B24" s="87" t="s">
        <v>121</v>
      </c>
      <c r="C24" s="88" t="s">
        <v>122</v>
      </c>
      <c r="D24" s="11"/>
      <c r="E24" s="11"/>
      <c r="F24" s="11"/>
      <c r="G24" s="11"/>
      <c r="H24" s="11"/>
      <c r="I24" s="37"/>
      <c r="J24" s="38"/>
      <c r="K24" s="43"/>
      <c r="L24" s="36"/>
      <c r="M24" s="35"/>
    </row>
    <row r="25" spans="1:13" ht="18.75" customHeight="1">
      <c r="A25" s="26">
        <v>13</v>
      </c>
      <c r="B25" s="87" t="s">
        <v>123</v>
      </c>
      <c r="C25" s="88" t="s">
        <v>124</v>
      </c>
      <c r="D25" s="22"/>
      <c r="E25" s="22"/>
      <c r="F25" s="21"/>
      <c r="G25" s="21"/>
      <c r="H25" s="21"/>
      <c r="I25" s="37"/>
      <c r="J25" s="38"/>
      <c r="K25" s="43"/>
      <c r="L25" s="36"/>
      <c r="M25" s="35"/>
    </row>
    <row r="26" spans="2:3" ht="15.75">
      <c r="B26" s="89"/>
      <c r="C26" s="90"/>
    </row>
    <row r="27" spans="1:2" ht="12" customHeight="1">
      <c r="A27" s="16" t="s">
        <v>14</v>
      </c>
      <c r="B27" s="16"/>
    </row>
    <row r="28" spans="6:10" ht="15.75">
      <c r="F28" s="14" t="s">
        <v>70</v>
      </c>
      <c r="H28" s="14"/>
      <c r="I28" s="15"/>
      <c r="J28" s="4"/>
    </row>
    <row r="29" spans="2:12" ht="15.75">
      <c r="B29" s="69" t="s">
        <v>9</v>
      </c>
      <c r="C29" s="69"/>
      <c r="I29" s="70" t="s">
        <v>27</v>
      </c>
      <c r="J29" s="70"/>
      <c r="K29" s="71"/>
      <c r="L29" s="72"/>
    </row>
    <row r="30" spans="2:12" ht="15.75">
      <c r="B30" s="73" t="s">
        <v>8</v>
      </c>
      <c r="C30" s="73"/>
      <c r="I30" s="74" t="s">
        <v>8</v>
      </c>
      <c r="J30" s="74"/>
      <c r="K30" s="75"/>
      <c r="L30" s="76"/>
    </row>
    <row r="32" ht="15.75">
      <c r="E32" s="17" t="s">
        <v>7</v>
      </c>
    </row>
    <row r="33" spans="4:7" ht="15.75">
      <c r="D33" s="77" t="s">
        <v>8</v>
      </c>
      <c r="E33" s="77"/>
      <c r="F33" s="78"/>
      <c r="G33" s="73"/>
    </row>
  </sheetData>
  <sheetProtection/>
  <autoFilter ref="A12:S22"/>
  <mergeCells count="18">
    <mergeCell ref="D33:G33"/>
    <mergeCell ref="B11:B12"/>
    <mergeCell ref="G11:G12"/>
    <mergeCell ref="H11:H12"/>
    <mergeCell ref="I11:I12"/>
    <mergeCell ref="A2:D2"/>
    <mergeCell ref="F2:L2"/>
    <mergeCell ref="B30:C30"/>
    <mergeCell ref="C11:C12"/>
    <mergeCell ref="I30:L30"/>
    <mergeCell ref="K11:L11"/>
    <mergeCell ref="E11:E12"/>
    <mergeCell ref="J11:J12"/>
    <mergeCell ref="I29:L29"/>
    <mergeCell ref="A11:A12"/>
    <mergeCell ref="F11:F12"/>
    <mergeCell ref="B29:C29"/>
    <mergeCell ref="D11:D12"/>
  </mergeCells>
  <printOptions/>
  <pageMargins left="0.25" right="0.25" top="0.62" bottom="0.66" header="0.54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S12" sqref="S12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9.140625" style="1" customWidth="1"/>
    <col min="4" max="4" width="7.140625" style="1" customWidth="1"/>
    <col min="5" max="5" width="5.8515625" style="1" customWidth="1"/>
    <col min="6" max="6" width="6.140625" style="5" customWidth="1"/>
    <col min="7" max="7" width="5.8515625" style="5" customWidth="1"/>
    <col min="8" max="9" width="6.140625" style="5" customWidth="1"/>
    <col min="10" max="10" width="6.8515625" style="5" customWidth="1"/>
    <col min="11" max="11" width="5.8515625" style="6" customWidth="1"/>
    <col min="12" max="12" width="7.28125" style="1" customWidth="1"/>
    <col min="13" max="15" width="9.140625" style="1" customWidth="1"/>
    <col min="16" max="16" width="15.28125" style="1" bestFit="1" customWidth="1"/>
    <col min="17" max="16384" width="9.140625" style="1" customWidth="1"/>
  </cols>
  <sheetData>
    <row r="1" spans="1:12" ht="14.25">
      <c r="A1" s="1" t="s">
        <v>12</v>
      </c>
      <c r="F1" s="23" t="s">
        <v>0</v>
      </c>
      <c r="G1" s="23"/>
      <c r="H1" s="23"/>
      <c r="I1" s="23"/>
      <c r="J1" s="23"/>
      <c r="K1" s="24"/>
      <c r="L1" s="25"/>
    </row>
    <row r="2" spans="1:12" ht="14.25">
      <c r="A2" s="55" t="s">
        <v>24</v>
      </c>
      <c r="B2" s="55"/>
      <c r="C2" s="55"/>
      <c r="D2" s="55"/>
      <c r="F2" s="56" t="s">
        <v>1</v>
      </c>
      <c r="G2" s="56"/>
      <c r="H2" s="56"/>
      <c r="I2" s="56"/>
      <c r="J2" s="56"/>
      <c r="K2" s="57"/>
      <c r="L2" s="58"/>
    </row>
    <row r="4" spans="1:12" ht="25.5" customHeight="1">
      <c r="A4" s="32" t="s">
        <v>11</v>
      </c>
      <c r="B4" s="32"/>
      <c r="C4" s="32"/>
      <c r="D4" s="32"/>
      <c r="E4" s="32"/>
      <c r="F4" s="33"/>
      <c r="G4" s="33"/>
      <c r="H4" s="33"/>
      <c r="I4" s="33"/>
      <c r="J4" s="33"/>
      <c r="K4" s="34"/>
      <c r="L4" s="32"/>
    </row>
    <row r="5" spans="1:12" ht="24" customHeight="1">
      <c r="A5" s="2"/>
      <c r="B5" s="2"/>
      <c r="C5" s="2" t="s">
        <v>69</v>
      </c>
      <c r="D5" s="2"/>
      <c r="E5" s="2"/>
      <c r="F5" s="7"/>
      <c r="G5" s="7"/>
      <c r="H5" s="7"/>
      <c r="I5" s="7"/>
      <c r="J5" s="7"/>
      <c r="K5" s="8"/>
      <c r="L5" s="2"/>
    </row>
    <row r="6" ht="18" customHeight="1">
      <c r="E6" s="16" t="s">
        <v>67</v>
      </c>
    </row>
    <row r="7" spans="5:9" ht="18" customHeight="1">
      <c r="E7" s="16"/>
      <c r="I7" s="5" t="s">
        <v>13</v>
      </c>
    </row>
    <row r="8" spans="9:12" ht="12.75">
      <c r="I8" s="10"/>
      <c r="J8" s="10"/>
      <c r="K8" s="12"/>
      <c r="L8" s="13"/>
    </row>
    <row r="9" spans="2:12" ht="12.75">
      <c r="B9" s="1" t="s">
        <v>40</v>
      </c>
      <c r="I9" s="10"/>
      <c r="J9" s="10"/>
      <c r="K9" s="12"/>
      <c r="L9" s="13"/>
    </row>
    <row r="10" ht="19.5" customHeight="1"/>
    <row r="11" spans="1:13" ht="39.75" customHeight="1">
      <c r="A11" s="67" t="s">
        <v>2</v>
      </c>
      <c r="B11" s="67" t="s">
        <v>23</v>
      </c>
      <c r="C11" s="59" t="s">
        <v>3</v>
      </c>
      <c r="D11" s="65" t="s">
        <v>16</v>
      </c>
      <c r="E11" s="65" t="s">
        <v>17</v>
      </c>
      <c r="F11" s="63" t="s">
        <v>15</v>
      </c>
      <c r="G11" s="63" t="s">
        <v>18</v>
      </c>
      <c r="H11" s="63" t="s">
        <v>20</v>
      </c>
      <c r="I11" s="63" t="s">
        <v>21</v>
      </c>
      <c r="J11" s="63" t="s">
        <v>19</v>
      </c>
      <c r="K11" s="61" t="s">
        <v>4</v>
      </c>
      <c r="L11" s="62"/>
      <c r="M11" s="31" t="s">
        <v>28</v>
      </c>
    </row>
    <row r="12" spans="1:17" ht="42" customHeight="1">
      <c r="A12" s="68"/>
      <c r="B12" s="68"/>
      <c r="C12" s="60"/>
      <c r="D12" s="66"/>
      <c r="E12" s="66"/>
      <c r="F12" s="64"/>
      <c r="G12" s="64"/>
      <c r="H12" s="64"/>
      <c r="I12" s="64"/>
      <c r="J12" s="64"/>
      <c r="K12" s="18" t="s">
        <v>5</v>
      </c>
      <c r="L12" s="19" t="s">
        <v>6</v>
      </c>
      <c r="M12" s="20" t="s">
        <v>29</v>
      </c>
      <c r="N12" s="9"/>
      <c r="O12" s="9"/>
      <c r="P12" s="42" t="s">
        <v>37</v>
      </c>
      <c r="Q12" s="9"/>
    </row>
    <row r="13" spans="1:17" ht="22.5" customHeight="1">
      <c r="A13" s="20">
        <v>1</v>
      </c>
      <c r="B13" s="87" t="s">
        <v>125</v>
      </c>
      <c r="C13" s="88" t="s">
        <v>126</v>
      </c>
      <c r="D13" s="22"/>
      <c r="E13" s="22"/>
      <c r="F13" s="21"/>
      <c r="G13" s="21"/>
      <c r="H13" s="21"/>
      <c r="I13" s="37">
        <f>SUM(D13:H13)</f>
        <v>0</v>
      </c>
      <c r="J13" s="38">
        <f>I13/5</f>
        <v>0</v>
      </c>
      <c r="L13" s="19"/>
      <c r="M13" s="35"/>
      <c r="N13" s="9"/>
      <c r="Q13" s="9"/>
    </row>
    <row r="14" spans="1:17" ht="23.25" customHeight="1">
      <c r="A14" s="20">
        <v>2</v>
      </c>
      <c r="B14" s="87" t="s">
        <v>127</v>
      </c>
      <c r="C14" s="88" t="s">
        <v>128</v>
      </c>
      <c r="D14" s="22"/>
      <c r="E14" s="22"/>
      <c r="F14" s="21"/>
      <c r="G14" s="21"/>
      <c r="H14" s="21"/>
      <c r="I14" s="37">
        <f aca="true" t="shared" si="0" ref="I14:I22">SUM(D14:H14)</f>
        <v>0</v>
      </c>
      <c r="J14" s="38">
        <f aca="true" t="shared" si="1" ref="J14:J22">I14/5</f>
        <v>0</v>
      </c>
      <c r="K14" s="43"/>
      <c r="L14" s="19"/>
      <c r="M14" s="35"/>
      <c r="N14" s="9"/>
      <c r="Q14" s="9"/>
    </row>
    <row r="15" spans="1:17" ht="23.25" customHeight="1">
      <c r="A15" s="20">
        <v>3</v>
      </c>
      <c r="B15" s="87" t="s">
        <v>129</v>
      </c>
      <c r="C15" s="88" t="s">
        <v>130</v>
      </c>
      <c r="D15" s="22"/>
      <c r="E15" s="22"/>
      <c r="F15" s="21"/>
      <c r="G15" s="21"/>
      <c r="H15" s="21"/>
      <c r="I15" s="37">
        <f t="shared" si="0"/>
        <v>0</v>
      </c>
      <c r="J15" s="38">
        <f t="shared" si="1"/>
        <v>0</v>
      </c>
      <c r="K15" s="43"/>
      <c r="L15" s="19"/>
      <c r="M15" s="35"/>
      <c r="N15" s="9"/>
      <c r="Q15" s="9"/>
    </row>
    <row r="16" spans="1:17" ht="23.25" customHeight="1">
      <c r="A16" s="20">
        <v>4</v>
      </c>
      <c r="B16" s="87" t="s">
        <v>131</v>
      </c>
      <c r="C16" s="88" t="s">
        <v>132</v>
      </c>
      <c r="D16" s="22"/>
      <c r="E16" s="22"/>
      <c r="F16" s="21"/>
      <c r="G16" s="21"/>
      <c r="H16" s="21"/>
      <c r="I16" s="37">
        <f t="shared" si="0"/>
        <v>0</v>
      </c>
      <c r="J16" s="38">
        <f t="shared" si="1"/>
        <v>0</v>
      </c>
      <c r="K16" s="43"/>
      <c r="L16" s="43"/>
      <c r="M16" s="35"/>
      <c r="N16" s="9"/>
      <c r="Q16" s="9"/>
    </row>
    <row r="17" spans="1:17" ht="23.25" customHeight="1">
      <c r="A17" s="20">
        <v>5</v>
      </c>
      <c r="B17" s="87" t="s">
        <v>133</v>
      </c>
      <c r="C17" s="88" t="s">
        <v>134</v>
      </c>
      <c r="D17" s="22"/>
      <c r="E17" s="22"/>
      <c r="F17" s="21"/>
      <c r="G17" s="21"/>
      <c r="H17" s="21"/>
      <c r="I17" s="37">
        <f t="shared" si="0"/>
        <v>0</v>
      </c>
      <c r="J17" s="38">
        <f t="shared" si="1"/>
        <v>0</v>
      </c>
      <c r="K17" s="43"/>
      <c r="L17" s="19"/>
      <c r="M17" s="35"/>
      <c r="N17" s="9"/>
      <c r="Q17" s="9"/>
    </row>
    <row r="18" spans="1:17" ht="23.25" customHeight="1">
      <c r="A18" s="20">
        <v>6</v>
      </c>
      <c r="B18" s="87" t="s">
        <v>135</v>
      </c>
      <c r="C18" s="88" t="s">
        <v>136</v>
      </c>
      <c r="D18" s="22"/>
      <c r="E18" s="22"/>
      <c r="F18" s="21"/>
      <c r="G18" s="21"/>
      <c r="H18" s="21"/>
      <c r="I18" s="37">
        <f t="shared" si="0"/>
        <v>0</v>
      </c>
      <c r="J18" s="38">
        <f t="shared" si="1"/>
        <v>0</v>
      </c>
      <c r="K18" s="43"/>
      <c r="L18" s="19"/>
      <c r="M18" s="35"/>
      <c r="N18" s="9"/>
      <c r="Q18" s="9"/>
    </row>
    <row r="19" spans="1:17" ht="23.25" customHeight="1">
      <c r="A19" s="20">
        <v>7</v>
      </c>
      <c r="B19" s="87" t="s">
        <v>137</v>
      </c>
      <c r="C19" s="88" t="s">
        <v>138</v>
      </c>
      <c r="D19" s="22"/>
      <c r="E19" s="22"/>
      <c r="F19" s="21"/>
      <c r="G19" s="21"/>
      <c r="H19" s="21"/>
      <c r="I19" s="37">
        <f t="shared" si="0"/>
        <v>0</v>
      </c>
      <c r="J19" s="38">
        <f t="shared" si="1"/>
        <v>0</v>
      </c>
      <c r="K19" s="43"/>
      <c r="L19" s="19"/>
      <c r="M19" s="35"/>
      <c r="N19" s="9"/>
      <c r="Q19" s="9"/>
    </row>
    <row r="20" spans="1:17" ht="23.25" customHeight="1">
      <c r="A20" s="20">
        <v>8</v>
      </c>
      <c r="B20" s="87" t="s">
        <v>139</v>
      </c>
      <c r="C20" s="88" t="s">
        <v>140</v>
      </c>
      <c r="D20" s="22"/>
      <c r="E20" s="22"/>
      <c r="F20" s="21"/>
      <c r="G20" s="21"/>
      <c r="H20" s="21"/>
      <c r="I20" s="37">
        <f t="shared" si="0"/>
        <v>0</v>
      </c>
      <c r="J20" s="38">
        <f t="shared" si="1"/>
        <v>0</v>
      </c>
      <c r="K20" s="43"/>
      <c r="L20" s="19"/>
      <c r="M20" s="35"/>
      <c r="N20" s="9"/>
      <c r="Q20" s="9"/>
    </row>
    <row r="21" spans="1:17" ht="23.25" customHeight="1">
      <c r="A21" s="20">
        <v>9</v>
      </c>
      <c r="B21" s="87" t="s">
        <v>141</v>
      </c>
      <c r="C21" s="88" t="s">
        <v>142</v>
      </c>
      <c r="D21" s="22"/>
      <c r="E21" s="22"/>
      <c r="F21" s="21"/>
      <c r="G21" s="21"/>
      <c r="H21" s="21"/>
      <c r="I21" s="37">
        <f t="shared" si="0"/>
        <v>0</v>
      </c>
      <c r="J21" s="38">
        <f t="shared" si="1"/>
        <v>0</v>
      </c>
      <c r="K21" s="43"/>
      <c r="L21" s="19"/>
      <c r="M21" s="35"/>
      <c r="N21" s="9"/>
      <c r="Q21" s="9"/>
    </row>
    <row r="22" spans="1:17" ht="23.25" customHeight="1">
      <c r="A22" s="20">
        <v>10</v>
      </c>
      <c r="B22" s="87" t="s">
        <v>143</v>
      </c>
      <c r="C22" s="88" t="s">
        <v>144</v>
      </c>
      <c r="D22" s="22"/>
      <c r="E22" s="22"/>
      <c r="F22" s="21"/>
      <c r="G22" s="21"/>
      <c r="H22" s="21"/>
      <c r="I22" s="37">
        <f t="shared" si="0"/>
        <v>0</v>
      </c>
      <c r="J22" s="38">
        <f t="shared" si="1"/>
        <v>0</v>
      </c>
      <c r="K22" s="43"/>
      <c r="L22" s="19"/>
      <c r="M22" s="35"/>
      <c r="N22" s="9"/>
      <c r="Q22" s="9"/>
    </row>
    <row r="23" spans="1:17" ht="23.25" customHeight="1">
      <c r="A23" s="20">
        <v>11</v>
      </c>
      <c r="B23" s="87" t="s">
        <v>145</v>
      </c>
      <c r="C23" s="88" t="s">
        <v>146</v>
      </c>
      <c r="D23" s="22"/>
      <c r="E23" s="22"/>
      <c r="F23" s="21"/>
      <c r="G23" s="21"/>
      <c r="H23" s="21"/>
      <c r="I23" s="37"/>
      <c r="J23" s="38"/>
      <c r="K23" s="43"/>
      <c r="L23" s="19"/>
      <c r="M23" s="35"/>
      <c r="N23" s="9"/>
      <c r="Q23" s="9"/>
    </row>
    <row r="24" spans="1:17" ht="23.25" customHeight="1">
      <c r="A24" s="20">
        <v>12</v>
      </c>
      <c r="B24" s="87" t="s">
        <v>147</v>
      </c>
      <c r="C24" s="88" t="s">
        <v>148</v>
      </c>
      <c r="D24" s="22"/>
      <c r="E24" s="22"/>
      <c r="F24" s="21"/>
      <c r="G24" s="21"/>
      <c r="H24" s="21"/>
      <c r="I24" s="37"/>
      <c r="J24" s="38"/>
      <c r="K24" s="43"/>
      <c r="L24" s="19"/>
      <c r="M24" s="35"/>
      <c r="N24" s="9"/>
      <c r="Q24" s="9"/>
    </row>
    <row r="26" spans="1:2" ht="12" customHeight="1">
      <c r="A26" s="16" t="s">
        <v>14</v>
      </c>
      <c r="B26" s="16"/>
    </row>
    <row r="27" spans="6:10" ht="15.75">
      <c r="F27" s="14" t="s">
        <v>70</v>
      </c>
      <c r="H27" s="14"/>
      <c r="I27" s="15"/>
      <c r="J27" s="4"/>
    </row>
    <row r="28" spans="1:12" ht="15.75">
      <c r="A28" s="69" t="s">
        <v>9</v>
      </c>
      <c r="B28" s="69"/>
      <c r="C28" s="69"/>
      <c r="I28" s="70" t="s">
        <v>33</v>
      </c>
      <c r="J28" s="70"/>
      <c r="K28" s="71"/>
      <c r="L28" s="72"/>
    </row>
    <row r="29" spans="1:12" ht="15.75">
      <c r="A29" s="73" t="s">
        <v>8</v>
      </c>
      <c r="B29" s="73"/>
      <c r="C29" s="73"/>
      <c r="I29" s="74" t="s">
        <v>8</v>
      </c>
      <c r="J29" s="74"/>
      <c r="K29" s="75"/>
      <c r="L29" s="76"/>
    </row>
    <row r="31" ht="15.75">
      <c r="E31" s="17" t="s">
        <v>7</v>
      </c>
    </row>
    <row r="32" spans="4:7" ht="15.75">
      <c r="D32" s="77" t="s">
        <v>32</v>
      </c>
      <c r="E32" s="77"/>
      <c r="F32" s="78"/>
      <c r="G32" s="73"/>
    </row>
  </sheetData>
  <sheetProtection/>
  <autoFilter ref="A12:R22"/>
  <mergeCells count="18">
    <mergeCell ref="I28:L28"/>
    <mergeCell ref="A28:C28"/>
    <mergeCell ref="D11:D12"/>
    <mergeCell ref="A2:D2"/>
    <mergeCell ref="F2:L2"/>
    <mergeCell ref="A11:A12"/>
    <mergeCell ref="C11:C12"/>
    <mergeCell ref="J11:J12"/>
    <mergeCell ref="D32:G32"/>
    <mergeCell ref="G11:G12"/>
    <mergeCell ref="H11:H12"/>
    <mergeCell ref="I11:I12"/>
    <mergeCell ref="I29:L29"/>
    <mergeCell ref="A29:C29"/>
    <mergeCell ref="B11:B12"/>
    <mergeCell ref="E11:E12"/>
    <mergeCell ref="K11:L11"/>
    <mergeCell ref="F11:F12"/>
  </mergeCells>
  <printOptions horizontalCentered="1"/>
  <pageMargins left="0.25" right="0.25" top="0.62" bottom="0.66" header="0.54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7">
      <selection activeCell="R28" sqref="R28"/>
    </sheetView>
  </sheetViews>
  <sheetFormatPr defaultColWidth="9.140625" defaultRowHeight="12.75"/>
  <cols>
    <col min="1" max="1" width="3.7109375" style="1" customWidth="1"/>
    <col min="2" max="2" width="7.8515625" style="1" customWidth="1"/>
    <col min="3" max="3" width="17.28125" style="1" customWidth="1"/>
    <col min="4" max="4" width="7.28125" style="1" customWidth="1"/>
    <col min="5" max="5" width="6.00390625" style="1" customWidth="1"/>
    <col min="6" max="6" width="5.8515625" style="5" customWidth="1"/>
    <col min="7" max="9" width="6.00390625" style="5" customWidth="1"/>
    <col min="10" max="11" width="7.140625" style="5" customWidth="1"/>
    <col min="12" max="12" width="5.57421875" style="6" customWidth="1"/>
    <col min="13" max="13" width="9.421875" style="1" customWidth="1"/>
    <col min="14" max="14" width="6.421875" style="1" customWidth="1"/>
    <col min="15" max="16384" width="9.140625" style="1" customWidth="1"/>
  </cols>
  <sheetData>
    <row r="1" spans="1:13" ht="14.25">
      <c r="A1" s="1" t="s">
        <v>12</v>
      </c>
      <c r="F1" s="23" t="s">
        <v>0</v>
      </c>
      <c r="G1" s="23"/>
      <c r="H1" s="23"/>
      <c r="I1" s="23"/>
      <c r="J1" s="23"/>
      <c r="K1" s="23"/>
      <c r="L1" s="24"/>
      <c r="M1" s="25"/>
    </row>
    <row r="2" spans="1:13" ht="14.25">
      <c r="A2" s="55" t="s">
        <v>22</v>
      </c>
      <c r="B2" s="55"/>
      <c r="C2" s="55"/>
      <c r="D2" s="55"/>
      <c r="F2" s="56" t="s">
        <v>1</v>
      </c>
      <c r="G2" s="56"/>
      <c r="H2" s="56"/>
      <c r="I2" s="56"/>
      <c r="J2" s="56"/>
      <c r="K2" s="56"/>
      <c r="L2" s="57"/>
      <c r="M2" s="58"/>
    </row>
    <row r="4" spans="1:13" ht="25.5" customHeight="1">
      <c r="A4" s="32" t="s">
        <v>11</v>
      </c>
      <c r="B4" s="32"/>
      <c r="C4" s="32"/>
      <c r="D4" s="32"/>
      <c r="E4" s="32"/>
      <c r="F4" s="33"/>
      <c r="G4" s="33"/>
      <c r="H4" s="33"/>
      <c r="I4" s="33"/>
      <c r="J4" s="33"/>
      <c r="K4" s="33"/>
      <c r="L4" s="34"/>
      <c r="M4" s="32"/>
    </row>
    <row r="5" spans="1:13" ht="24" customHeight="1">
      <c r="A5" s="2"/>
      <c r="B5" s="2"/>
      <c r="C5" s="2" t="s">
        <v>71</v>
      </c>
      <c r="D5" s="2"/>
      <c r="E5" s="2"/>
      <c r="F5" s="7"/>
      <c r="G5" s="7"/>
      <c r="H5" s="7"/>
      <c r="I5" s="7"/>
      <c r="J5" s="7"/>
      <c r="K5" s="7"/>
      <c r="L5" s="8"/>
      <c r="M5" s="2"/>
    </row>
    <row r="6" ht="18" customHeight="1">
      <c r="E6" s="16" t="s">
        <v>67</v>
      </c>
    </row>
    <row r="7" spans="5:9" ht="18" customHeight="1">
      <c r="E7" s="16"/>
      <c r="I7" s="5" t="s">
        <v>13</v>
      </c>
    </row>
    <row r="8" spans="9:13" ht="12.75">
      <c r="I8" s="10"/>
      <c r="J8" s="10"/>
      <c r="K8" s="10"/>
      <c r="L8" s="12"/>
      <c r="M8" s="13"/>
    </row>
    <row r="9" spans="2:13" ht="12.75">
      <c r="B9" s="1" t="s">
        <v>38</v>
      </c>
      <c r="I9" s="10"/>
      <c r="J9" s="10"/>
      <c r="K9" s="10"/>
      <c r="L9" s="12"/>
      <c r="M9" s="13"/>
    </row>
    <row r="10" ht="19.5" customHeight="1"/>
    <row r="11" spans="1:14" ht="34.5" customHeight="1">
      <c r="A11" s="67" t="s">
        <v>2</v>
      </c>
      <c r="B11" s="67" t="s">
        <v>23</v>
      </c>
      <c r="C11" s="59" t="s">
        <v>3</v>
      </c>
      <c r="D11" s="79" t="s">
        <v>16</v>
      </c>
      <c r="E11" s="79" t="s">
        <v>17</v>
      </c>
      <c r="F11" s="81" t="s">
        <v>15</v>
      </c>
      <c r="G11" s="81" t="s">
        <v>30</v>
      </c>
      <c r="H11" s="81" t="s">
        <v>20</v>
      </c>
      <c r="I11" s="81" t="s">
        <v>31</v>
      </c>
      <c r="J11" s="81" t="s">
        <v>19</v>
      </c>
      <c r="K11" s="83" t="s">
        <v>65</v>
      </c>
      <c r="L11" s="85" t="s">
        <v>4</v>
      </c>
      <c r="M11" s="86"/>
      <c r="N11" s="31" t="s">
        <v>28</v>
      </c>
    </row>
    <row r="12" spans="1:20" ht="45" customHeight="1">
      <c r="A12" s="68"/>
      <c r="B12" s="68"/>
      <c r="C12" s="60"/>
      <c r="D12" s="80"/>
      <c r="E12" s="80"/>
      <c r="F12" s="82"/>
      <c r="G12" s="82"/>
      <c r="H12" s="82"/>
      <c r="I12" s="82"/>
      <c r="J12" s="82"/>
      <c r="K12" s="84"/>
      <c r="L12" s="29" t="s">
        <v>5</v>
      </c>
      <c r="M12" s="30" t="s">
        <v>6</v>
      </c>
      <c r="N12" s="20" t="s">
        <v>29</v>
      </c>
      <c r="O12" s="9"/>
      <c r="P12" s="9"/>
      <c r="Q12" s="9"/>
      <c r="R12" s="9"/>
      <c r="S12" s="9"/>
      <c r="T12" s="9"/>
    </row>
    <row r="13" spans="1:20" ht="23.25" customHeight="1">
      <c r="A13" s="20">
        <v>1</v>
      </c>
      <c r="B13" s="91" t="s">
        <v>149</v>
      </c>
      <c r="C13" s="92" t="s">
        <v>150</v>
      </c>
      <c r="D13" s="51"/>
      <c r="E13" s="51"/>
      <c r="F13" s="52"/>
      <c r="G13" s="52"/>
      <c r="H13" s="52"/>
      <c r="I13" s="52"/>
      <c r="J13" s="52"/>
      <c r="K13" s="51"/>
      <c r="L13" s="54">
        <f>IF(J13+K13&gt;10,10,ROUND(J13+K13,1))</f>
        <v>0</v>
      </c>
      <c r="M13" s="53" t="str">
        <f>'doc so DT'!K2</f>
        <v>Không chẵn </v>
      </c>
      <c r="N13" s="36"/>
      <c r="O13" s="9"/>
      <c r="P13" s="9"/>
      <c r="Q13" s="9"/>
      <c r="T13" s="9"/>
    </row>
    <row r="14" spans="1:20" ht="23.25" customHeight="1">
      <c r="A14" s="20">
        <v>2</v>
      </c>
      <c r="B14" s="91" t="s">
        <v>151</v>
      </c>
      <c r="C14" s="92" t="s">
        <v>152</v>
      </c>
      <c r="D14" s="51"/>
      <c r="E14" s="51"/>
      <c r="F14" s="52"/>
      <c r="G14" s="52"/>
      <c r="H14" s="52"/>
      <c r="I14" s="52"/>
      <c r="J14" s="52"/>
      <c r="K14" s="51"/>
      <c r="L14" s="54">
        <f aca="true" t="shared" si="0" ref="L14:L19">IF(J14+K14&gt;10,10,ROUND(J14+K14,1))</f>
        <v>0</v>
      </c>
      <c r="M14" s="53" t="str">
        <f>'doc so DT'!K3</f>
        <v>Không chẵn </v>
      </c>
      <c r="N14" s="36"/>
      <c r="O14" s="9"/>
      <c r="P14" s="9"/>
      <c r="Q14" s="9"/>
      <c r="T14" s="9"/>
    </row>
    <row r="15" spans="1:20" ht="23.25" customHeight="1">
      <c r="A15" s="20">
        <v>3</v>
      </c>
      <c r="B15" s="91" t="s">
        <v>153</v>
      </c>
      <c r="C15" s="92" t="s">
        <v>154</v>
      </c>
      <c r="D15" s="51"/>
      <c r="E15" s="51"/>
      <c r="F15" s="52"/>
      <c r="G15" s="52"/>
      <c r="H15" s="52"/>
      <c r="I15" s="52"/>
      <c r="J15" s="52"/>
      <c r="K15" s="51"/>
      <c r="L15" s="54">
        <f t="shared" si="0"/>
        <v>0</v>
      </c>
      <c r="M15" s="53" t="str">
        <f>'doc so DT'!K4</f>
        <v>Không chẵn </v>
      </c>
      <c r="N15" s="36"/>
      <c r="O15" s="9"/>
      <c r="P15" s="9"/>
      <c r="Q15" s="9"/>
      <c r="T15" s="9"/>
    </row>
    <row r="16" spans="1:20" ht="23.25" customHeight="1">
      <c r="A16" s="20">
        <v>4</v>
      </c>
      <c r="B16" s="91" t="s">
        <v>155</v>
      </c>
      <c r="C16" s="92" t="s">
        <v>156</v>
      </c>
      <c r="D16" s="51"/>
      <c r="E16" s="51"/>
      <c r="F16" s="52"/>
      <c r="G16" s="52"/>
      <c r="H16" s="52"/>
      <c r="I16" s="52"/>
      <c r="J16" s="52"/>
      <c r="K16" s="51"/>
      <c r="L16" s="54">
        <f t="shared" si="0"/>
        <v>0</v>
      </c>
      <c r="M16" s="53" t="str">
        <f>'doc so DT'!K5</f>
        <v>Không chẵn </v>
      </c>
      <c r="N16" s="36"/>
      <c r="O16" s="9"/>
      <c r="P16" s="9"/>
      <c r="Q16" s="9"/>
      <c r="T16" s="9"/>
    </row>
    <row r="17" spans="1:20" ht="23.25" customHeight="1">
      <c r="A17" s="20">
        <v>5</v>
      </c>
      <c r="B17" s="91" t="s">
        <v>157</v>
      </c>
      <c r="C17" s="92" t="s">
        <v>158</v>
      </c>
      <c r="D17" s="51"/>
      <c r="E17" s="51"/>
      <c r="F17" s="52"/>
      <c r="G17" s="52"/>
      <c r="H17" s="52"/>
      <c r="I17" s="52"/>
      <c r="J17" s="52"/>
      <c r="K17" s="51"/>
      <c r="L17" s="54">
        <f t="shared" si="0"/>
        <v>0</v>
      </c>
      <c r="M17" s="53" t="str">
        <f>'doc so DT'!K6</f>
        <v>Không chẵn </v>
      </c>
      <c r="N17" s="36"/>
      <c r="O17" s="9"/>
      <c r="P17" s="9"/>
      <c r="Q17" s="9"/>
      <c r="T17" s="9"/>
    </row>
    <row r="18" spans="1:20" ht="23.25" customHeight="1">
      <c r="A18" s="20">
        <v>6</v>
      </c>
      <c r="B18" s="91" t="s">
        <v>159</v>
      </c>
      <c r="C18" s="92" t="s">
        <v>160</v>
      </c>
      <c r="D18" s="51"/>
      <c r="E18" s="51"/>
      <c r="F18" s="52"/>
      <c r="G18" s="52"/>
      <c r="H18" s="52"/>
      <c r="I18" s="52"/>
      <c r="J18" s="52"/>
      <c r="K18" s="51"/>
      <c r="L18" s="54">
        <f t="shared" si="0"/>
        <v>0</v>
      </c>
      <c r="M18" s="53" t="str">
        <f>'doc so DT'!K7</f>
        <v>Không chẵn </v>
      </c>
      <c r="N18" s="36"/>
      <c r="O18" s="9"/>
      <c r="P18" s="9"/>
      <c r="Q18" s="9"/>
      <c r="T18" s="9"/>
    </row>
    <row r="19" spans="1:20" ht="23.25" customHeight="1">
      <c r="A19" s="20">
        <v>7</v>
      </c>
      <c r="B19" s="91" t="s">
        <v>161</v>
      </c>
      <c r="C19" s="92" t="s">
        <v>162</v>
      </c>
      <c r="D19" s="51"/>
      <c r="E19" s="51"/>
      <c r="F19" s="52"/>
      <c r="G19" s="52"/>
      <c r="H19" s="52"/>
      <c r="I19" s="52"/>
      <c r="J19" s="52"/>
      <c r="K19" s="51"/>
      <c r="L19" s="54">
        <f t="shared" si="0"/>
        <v>0</v>
      </c>
      <c r="M19" s="53" t="str">
        <f>'doc so DT'!K8</f>
        <v>Không chẵn </v>
      </c>
      <c r="N19" s="36"/>
      <c r="O19" s="9"/>
      <c r="P19" s="9"/>
      <c r="Q19" s="9"/>
      <c r="T19" s="9"/>
    </row>
    <row r="20" spans="1:2" ht="16.5" customHeight="1">
      <c r="A20" s="16" t="s">
        <v>14</v>
      </c>
      <c r="B20" s="16"/>
    </row>
    <row r="21" spans="6:11" ht="15.75">
      <c r="F21" s="14" t="s">
        <v>70</v>
      </c>
      <c r="H21" s="14"/>
      <c r="I21" s="15"/>
      <c r="J21" s="4"/>
      <c r="K21" s="4"/>
    </row>
    <row r="22" spans="1:12" ht="15.75">
      <c r="A22" s="69" t="s">
        <v>9</v>
      </c>
      <c r="B22" s="69"/>
      <c r="C22" s="69"/>
      <c r="J22" s="28" t="s">
        <v>10</v>
      </c>
      <c r="K22" s="28"/>
      <c r="L22" s="3"/>
    </row>
    <row r="23" spans="1:13" ht="15.75">
      <c r="A23" s="73" t="s">
        <v>8</v>
      </c>
      <c r="B23" s="73"/>
      <c r="C23" s="73"/>
      <c r="I23" s="74" t="s">
        <v>8</v>
      </c>
      <c r="J23" s="74"/>
      <c r="K23" s="74"/>
      <c r="L23" s="75"/>
      <c r="M23" s="76"/>
    </row>
    <row r="24" ht="15.75">
      <c r="D24" s="17" t="s">
        <v>7</v>
      </c>
    </row>
    <row r="25" spans="4:7" ht="15.75">
      <c r="D25" s="74" t="s">
        <v>36</v>
      </c>
      <c r="E25" s="74"/>
      <c r="F25" s="75"/>
      <c r="G25" s="76"/>
    </row>
  </sheetData>
  <sheetProtection/>
  <autoFilter ref="A12:T23"/>
  <mergeCells count="18">
    <mergeCell ref="D25:G25"/>
    <mergeCell ref="A23:C23"/>
    <mergeCell ref="I23:M23"/>
    <mergeCell ref="G11:G12"/>
    <mergeCell ref="H11:H12"/>
    <mergeCell ref="I11:I12"/>
    <mergeCell ref="J11:J12"/>
    <mergeCell ref="L11:M11"/>
    <mergeCell ref="A22:C22"/>
    <mergeCell ref="B11:B12"/>
    <mergeCell ref="A2:D2"/>
    <mergeCell ref="F2:M2"/>
    <mergeCell ref="A11:A12"/>
    <mergeCell ref="C11:C12"/>
    <mergeCell ref="D11:D12"/>
    <mergeCell ref="E11:E12"/>
    <mergeCell ref="F11:F12"/>
    <mergeCell ref="K11:K12"/>
  </mergeCells>
  <printOptions/>
  <pageMargins left="0.2" right="0.2" top="0.62" bottom="0.66" header="0.54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3">
      <selection activeCell="R30" sqref="R30"/>
    </sheetView>
  </sheetViews>
  <sheetFormatPr defaultColWidth="9.140625" defaultRowHeight="12.75"/>
  <cols>
    <col min="1" max="1" width="4.57421875" style="1" customWidth="1"/>
    <col min="2" max="2" width="11.421875" style="1" customWidth="1"/>
    <col min="3" max="3" width="19.140625" style="1" customWidth="1"/>
    <col min="4" max="4" width="7.421875" style="1" customWidth="1"/>
    <col min="5" max="5" width="5.8515625" style="1" customWidth="1"/>
    <col min="6" max="6" width="5.8515625" style="5" customWidth="1"/>
    <col min="7" max="7" width="6.140625" style="5" customWidth="1"/>
    <col min="8" max="8" width="6.00390625" style="5" customWidth="1"/>
    <col min="9" max="9" width="6.57421875" style="5" customWidth="1"/>
    <col min="10" max="10" width="7.421875" style="5" customWidth="1"/>
    <col min="11" max="11" width="5.7109375" style="6" customWidth="1"/>
    <col min="12" max="12" width="6.57421875" style="1" customWidth="1"/>
    <col min="13" max="13" width="8.140625" style="1" customWidth="1"/>
    <col min="14" max="16384" width="9.140625" style="1" customWidth="1"/>
  </cols>
  <sheetData>
    <row r="1" spans="1:12" ht="14.25">
      <c r="A1" s="1" t="s">
        <v>12</v>
      </c>
      <c r="F1" s="23" t="s">
        <v>0</v>
      </c>
      <c r="G1" s="23"/>
      <c r="H1" s="23"/>
      <c r="I1" s="23"/>
      <c r="J1" s="23"/>
      <c r="K1" s="24"/>
      <c r="L1" s="25"/>
    </row>
    <row r="2" spans="1:12" ht="14.25">
      <c r="A2" s="55" t="s">
        <v>22</v>
      </c>
      <c r="B2" s="55"/>
      <c r="C2" s="55"/>
      <c r="D2" s="55"/>
      <c r="F2" s="56" t="s">
        <v>1</v>
      </c>
      <c r="G2" s="56"/>
      <c r="H2" s="56"/>
      <c r="I2" s="56"/>
      <c r="J2" s="56"/>
      <c r="K2" s="57"/>
      <c r="L2" s="58"/>
    </row>
    <row r="4" spans="1:12" ht="25.5" customHeight="1">
      <c r="A4" s="32" t="s">
        <v>11</v>
      </c>
      <c r="B4" s="32"/>
      <c r="C4" s="32"/>
      <c r="D4" s="32"/>
      <c r="E4" s="32"/>
      <c r="F4" s="33"/>
      <c r="G4" s="33"/>
      <c r="H4" s="33"/>
      <c r="I4" s="33"/>
      <c r="J4" s="33"/>
      <c r="K4" s="34"/>
      <c r="L4" s="32"/>
    </row>
    <row r="5" spans="1:12" ht="24" customHeight="1">
      <c r="A5" s="2"/>
      <c r="B5" s="2"/>
      <c r="C5" s="2" t="s">
        <v>71</v>
      </c>
      <c r="D5" s="2"/>
      <c r="E5" s="2"/>
      <c r="F5" s="7"/>
      <c r="G5" s="7"/>
      <c r="H5" s="7"/>
      <c r="I5" s="7"/>
      <c r="J5" s="7"/>
      <c r="K5" s="8"/>
      <c r="L5" s="2"/>
    </row>
    <row r="6" ht="18" customHeight="1">
      <c r="D6" s="16" t="s">
        <v>67</v>
      </c>
    </row>
    <row r="7" spans="5:8" ht="18" customHeight="1">
      <c r="E7" s="16"/>
      <c r="H7" s="5" t="s">
        <v>13</v>
      </c>
    </row>
    <row r="8" spans="9:12" ht="12.75">
      <c r="I8" s="10"/>
      <c r="J8" s="10"/>
      <c r="K8" s="12"/>
      <c r="L8" s="13"/>
    </row>
    <row r="9" spans="2:12" ht="12.75">
      <c r="B9" s="1" t="s">
        <v>39</v>
      </c>
      <c r="I9" s="10"/>
      <c r="J9" s="10"/>
      <c r="K9" s="12"/>
      <c r="L9" s="13"/>
    </row>
    <row r="10" ht="19.5" customHeight="1"/>
    <row r="11" spans="1:13" ht="39.75" customHeight="1">
      <c r="A11" s="67" t="s">
        <v>2</v>
      </c>
      <c r="B11" s="67" t="s">
        <v>23</v>
      </c>
      <c r="C11" s="59" t="s">
        <v>3</v>
      </c>
      <c r="D11" s="65" t="s">
        <v>16</v>
      </c>
      <c r="E11" s="65" t="s">
        <v>17</v>
      </c>
      <c r="F11" s="63" t="s">
        <v>15</v>
      </c>
      <c r="G11" s="63" t="s">
        <v>30</v>
      </c>
      <c r="H11" s="63" t="s">
        <v>20</v>
      </c>
      <c r="I11" s="63" t="s">
        <v>31</v>
      </c>
      <c r="J11" s="63" t="s">
        <v>19</v>
      </c>
      <c r="K11" s="61" t="s">
        <v>4</v>
      </c>
      <c r="L11" s="62"/>
      <c r="M11" s="31" t="s">
        <v>28</v>
      </c>
    </row>
    <row r="12" spans="1:19" ht="39.75" customHeight="1">
      <c r="A12" s="68"/>
      <c r="B12" s="68"/>
      <c r="C12" s="60"/>
      <c r="D12" s="66"/>
      <c r="E12" s="66"/>
      <c r="F12" s="64"/>
      <c r="G12" s="64"/>
      <c r="H12" s="64"/>
      <c r="I12" s="64"/>
      <c r="J12" s="64"/>
      <c r="K12" s="18" t="s">
        <v>5</v>
      </c>
      <c r="L12" s="19" t="s">
        <v>6</v>
      </c>
      <c r="M12" s="20" t="s">
        <v>29</v>
      </c>
      <c r="N12" s="9"/>
      <c r="O12" s="9"/>
      <c r="P12" s="9"/>
      <c r="Q12" s="9"/>
      <c r="R12" s="9"/>
      <c r="S12" s="9"/>
    </row>
    <row r="13" spans="1:19" ht="20.25" customHeight="1">
      <c r="A13" s="20">
        <v>1</v>
      </c>
      <c r="B13" s="91" t="s">
        <v>163</v>
      </c>
      <c r="C13" s="92" t="s">
        <v>164</v>
      </c>
      <c r="D13" s="22"/>
      <c r="E13" s="22"/>
      <c r="F13" s="21"/>
      <c r="G13" s="21"/>
      <c r="H13" s="21"/>
      <c r="I13" s="37">
        <f>SUM(D13:H13)</f>
        <v>0</v>
      </c>
      <c r="J13" s="38">
        <f>I13/5</f>
        <v>0</v>
      </c>
      <c r="K13" s="43"/>
      <c r="L13" s="19"/>
      <c r="M13" s="36"/>
      <c r="N13" s="9"/>
      <c r="O13" s="9"/>
      <c r="P13" s="9"/>
      <c r="Q13" s="9"/>
      <c r="R13" s="9"/>
      <c r="S13" s="9"/>
    </row>
    <row r="14" spans="1:19" ht="20.25" customHeight="1">
      <c r="A14" s="20">
        <v>2</v>
      </c>
      <c r="B14" s="91" t="s">
        <v>165</v>
      </c>
      <c r="C14" s="92" t="s">
        <v>166</v>
      </c>
      <c r="D14" s="22"/>
      <c r="E14" s="22"/>
      <c r="F14" s="21"/>
      <c r="G14" s="21"/>
      <c r="H14" s="21"/>
      <c r="I14" s="37"/>
      <c r="J14" s="38"/>
      <c r="K14" s="39"/>
      <c r="L14" s="40"/>
      <c r="M14" s="36"/>
      <c r="N14" s="9"/>
      <c r="O14" s="9"/>
      <c r="P14" s="9"/>
      <c r="Q14" s="9"/>
      <c r="R14" s="9"/>
      <c r="S14" s="9"/>
    </row>
    <row r="15" spans="1:19" ht="20.25" customHeight="1">
      <c r="A15" s="20">
        <v>3</v>
      </c>
      <c r="B15" s="91" t="s">
        <v>167</v>
      </c>
      <c r="C15" s="92" t="s">
        <v>168</v>
      </c>
      <c r="D15" s="22"/>
      <c r="E15" s="22"/>
      <c r="F15" s="21"/>
      <c r="G15" s="21"/>
      <c r="H15" s="21"/>
      <c r="I15" s="37"/>
      <c r="J15" s="38"/>
      <c r="K15" s="39"/>
      <c r="L15" s="40"/>
      <c r="M15" s="36"/>
      <c r="N15" s="9"/>
      <c r="O15" s="9"/>
      <c r="P15" s="9"/>
      <c r="Q15" s="9"/>
      <c r="R15" s="9"/>
      <c r="S15" s="9"/>
    </row>
    <row r="16" spans="1:19" ht="20.25" customHeight="1">
      <c r="A16" s="20">
        <v>4</v>
      </c>
      <c r="B16" s="91" t="s">
        <v>169</v>
      </c>
      <c r="C16" s="92" t="s">
        <v>170</v>
      </c>
      <c r="D16" s="22"/>
      <c r="E16" s="22"/>
      <c r="F16" s="21"/>
      <c r="G16" s="21"/>
      <c r="H16" s="21"/>
      <c r="I16" s="37"/>
      <c r="J16" s="38"/>
      <c r="K16" s="39"/>
      <c r="L16" s="40"/>
      <c r="M16" s="36"/>
      <c r="N16" s="9"/>
      <c r="O16" s="9"/>
      <c r="P16" s="9"/>
      <c r="Q16" s="9"/>
      <c r="R16" s="9"/>
      <c r="S16" s="9"/>
    </row>
    <row r="17" spans="1:19" ht="20.25" customHeight="1">
      <c r="A17" s="20">
        <v>5</v>
      </c>
      <c r="B17" s="91" t="s">
        <v>171</v>
      </c>
      <c r="C17" s="92" t="s">
        <v>172</v>
      </c>
      <c r="D17" s="22"/>
      <c r="E17" s="22"/>
      <c r="F17" s="21"/>
      <c r="G17" s="21"/>
      <c r="H17" s="21"/>
      <c r="I17" s="37"/>
      <c r="J17" s="38"/>
      <c r="K17" s="39"/>
      <c r="L17" s="40"/>
      <c r="M17" s="36"/>
      <c r="N17" s="9"/>
      <c r="O17" s="9"/>
      <c r="P17" s="9"/>
      <c r="Q17" s="9"/>
      <c r="R17" s="9"/>
      <c r="S17" s="9"/>
    </row>
    <row r="18" spans="1:19" ht="20.25" customHeight="1">
      <c r="A18" s="20">
        <v>6</v>
      </c>
      <c r="B18" s="91" t="s">
        <v>173</v>
      </c>
      <c r="C18" s="92" t="s">
        <v>174</v>
      </c>
      <c r="D18" s="22"/>
      <c r="E18" s="22"/>
      <c r="F18" s="21"/>
      <c r="G18" s="21"/>
      <c r="H18" s="21"/>
      <c r="I18" s="37"/>
      <c r="J18" s="38"/>
      <c r="K18" s="39"/>
      <c r="L18" s="40"/>
      <c r="M18" s="36"/>
      <c r="N18" s="9"/>
      <c r="O18" s="9"/>
      <c r="P18" s="9"/>
      <c r="Q18" s="9"/>
      <c r="R18" s="9"/>
      <c r="S18" s="9"/>
    </row>
    <row r="19" spans="1:19" ht="20.25" customHeight="1">
      <c r="A19" s="20">
        <v>7</v>
      </c>
      <c r="B19" s="91" t="s">
        <v>175</v>
      </c>
      <c r="C19" s="92" t="s">
        <v>176</v>
      </c>
      <c r="D19" s="22"/>
      <c r="E19" s="22"/>
      <c r="F19" s="21"/>
      <c r="G19" s="21"/>
      <c r="H19" s="21"/>
      <c r="I19" s="37"/>
      <c r="J19" s="38"/>
      <c r="K19" s="39"/>
      <c r="L19" s="40"/>
      <c r="M19" s="36"/>
      <c r="N19" s="9"/>
      <c r="O19" s="9"/>
      <c r="P19" s="9"/>
      <c r="Q19" s="9"/>
      <c r="R19" s="9"/>
      <c r="S19" s="9"/>
    </row>
    <row r="20" spans="1:2" ht="16.5" customHeight="1">
      <c r="A20" s="16" t="s">
        <v>14</v>
      </c>
      <c r="B20" s="16"/>
    </row>
    <row r="21" spans="6:10" ht="15.75">
      <c r="F21" s="14" t="s">
        <v>72</v>
      </c>
      <c r="H21" s="14"/>
      <c r="I21" s="15"/>
      <c r="J21" s="4"/>
    </row>
    <row r="22" spans="1:12" ht="15.75">
      <c r="A22" s="69" t="s">
        <v>9</v>
      </c>
      <c r="B22" s="69"/>
      <c r="C22" s="69"/>
      <c r="I22" s="70" t="s">
        <v>25</v>
      </c>
      <c r="J22" s="70"/>
      <c r="K22" s="71"/>
      <c r="L22" s="72"/>
    </row>
    <row r="23" spans="1:12" ht="15.75">
      <c r="A23" s="73" t="s">
        <v>8</v>
      </c>
      <c r="B23" s="73"/>
      <c r="C23" s="73"/>
      <c r="I23" s="74" t="s">
        <v>8</v>
      </c>
      <c r="J23" s="74"/>
      <c r="K23" s="75"/>
      <c r="L23" s="76"/>
    </row>
    <row r="24" ht="15.75">
      <c r="D24" s="17" t="s">
        <v>7</v>
      </c>
    </row>
    <row r="25" spans="4:7" ht="15.75">
      <c r="D25" s="74" t="s">
        <v>8</v>
      </c>
      <c r="E25" s="74"/>
      <c r="F25" s="75"/>
      <c r="G25" s="76"/>
    </row>
  </sheetData>
  <sheetProtection/>
  <autoFilter ref="A12:S23"/>
  <mergeCells count="18">
    <mergeCell ref="A2:D2"/>
    <mergeCell ref="F2:L2"/>
    <mergeCell ref="A11:A12"/>
    <mergeCell ref="A23:C23"/>
    <mergeCell ref="I23:L23"/>
    <mergeCell ref="A22:C22"/>
    <mergeCell ref="B11:B12"/>
    <mergeCell ref="C11:C12"/>
    <mergeCell ref="D11:D12"/>
    <mergeCell ref="I22:L22"/>
    <mergeCell ref="D25:G25"/>
    <mergeCell ref="G11:G12"/>
    <mergeCell ref="H11:H12"/>
    <mergeCell ref="I11:I12"/>
    <mergeCell ref="J11:J12"/>
    <mergeCell ref="K11:L11"/>
    <mergeCell ref="F11:F12"/>
    <mergeCell ref="E11:E12"/>
  </mergeCells>
  <printOptions/>
  <pageMargins left="0.25" right="0.25" top="0.62" bottom="0.66" header="0.54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58">
      <selection activeCell="N75" sqref="N75"/>
    </sheetView>
  </sheetViews>
  <sheetFormatPr defaultColWidth="9.140625" defaultRowHeight="12.75"/>
  <sheetData>
    <row r="1" spans="6:11" ht="12.75">
      <c r="F1" s="44" t="s">
        <v>41</v>
      </c>
      <c r="G1" s="44" t="s">
        <v>42</v>
      </c>
      <c r="K1" s="45"/>
    </row>
    <row r="2" spans="1:11" ht="15.75">
      <c r="A2">
        <v>0</v>
      </c>
      <c r="B2" s="1" t="s">
        <v>43</v>
      </c>
      <c r="C2">
        <v>0</v>
      </c>
      <c r="D2" s="44" t="s">
        <v>44</v>
      </c>
      <c r="E2" s="50" t="e">
        <f>#REF!</f>
        <v>#REF!</v>
      </c>
      <c r="F2" s="46" t="e">
        <f>INT(E2)</f>
        <v>#REF!</v>
      </c>
      <c r="G2" s="47" t="e">
        <f>ROUND((E2-F2)*10,1)</f>
        <v>#REF!</v>
      </c>
      <c r="H2" s="48" t="e">
        <f>VLOOKUP(F2,$A$2:$B$12,2,0)</f>
        <v>#REF!</v>
      </c>
      <c r="I2" s="48" t="e">
        <f>IF(G2=0,"chẵn","phảy")</f>
        <v>#REF!</v>
      </c>
      <c r="J2" s="48" t="e">
        <f>IF(I2="chẵn","",VLOOKUP(G2,$C$2:$D$12,2,0))</f>
        <v>#REF!</v>
      </c>
      <c r="K2" s="49" t="e">
        <f>H2&amp;" "&amp;I2&amp;" "&amp;J2</f>
        <v>#REF!</v>
      </c>
    </row>
    <row r="3" spans="1:11" ht="15.75">
      <c r="A3">
        <v>1</v>
      </c>
      <c r="B3" s="44" t="s">
        <v>45</v>
      </c>
      <c r="C3">
        <v>1</v>
      </c>
      <c r="D3" s="44" t="s">
        <v>46</v>
      </c>
      <c r="E3" s="50" t="e">
        <f>#REF!</f>
        <v>#REF!</v>
      </c>
      <c r="F3" s="46" t="e">
        <f aca="true" t="shared" si="0" ref="F3:F24">INT(E3)</f>
        <v>#REF!</v>
      </c>
      <c r="G3" s="47" t="e">
        <f aca="true" t="shared" si="1" ref="G3:G24">ROUND((E3-F3)*10,1)</f>
        <v>#REF!</v>
      </c>
      <c r="H3" s="48" t="e">
        <f aca="true" t="shared" si="2" ref="H3:H24">VLOOKUP(F3,$A$2:$B$12,2,0)</f>
        <v>#REF!</v>
      </c>
      <c r="I3" s="48" t="e">
        <f aca="true" t="shared" si="3" ref="I3:I24">IF(G3=0,"chẵn","phảy")</f>
        <v>#REF!</v>
      </c>
      <c r="J3" s="48" t="e">
        <f aca="true" t="shared" si="4" ref="J3:J66">IF(I3="chẵn","",VLOOKUP(G3,$C$2:$D$12,2,0))</f>
        <v>#REF!</v>
      </c>
      <c r="K3" s="49" t="e">
        <f aca="true" t="shared" si="5" ref="K3:K66">H3&amp;" "&amp;I3&amp;" "&amp;J3</f>
        <v>#REF!</v>
      </c>
    </row>
    <row r="4" spans="1:11" ht="15.75">
      <c r="A4">
        <v>2</v>
      </c>
      <c r="B4" s="1" t="s">
        <v>47</v>
      </c>
      <c r="C4">
        <v>2</v>
      </c>
      <c r="D4" s="1" t="s">
        <v>48</v>
      </c>
      <c r="E4" s="50" t="e">
        <f>#REF!</f>
        <v>#REF!</v>
      </c>
      <c r="F4" s="46" t="e">
        <f t="shared" si="0"/>
        <v>#REF!</v>
      </c>
      <c r="G4" s="47" t="e">
        <f t="shared" si="1"/>
        <v>#REF!</v>
      </c>
      <c r="H4" s="48" t="e">
        <f t="shared" si="2"/>
        <v>#REF!</v>
      </c>
      <c r="I4" s="48" t="e">
        <f t="shared" si="3"/>
        <v>#REF!</v>
      </c>
      <c r="J4" s="48" t="e">
        <f t="shared" si="4"/>
        <v>#REF!</v>
      </c>
      <c r="K4" s="49" t="e">
        <f t="shared" si="5"/>
        <v>#REF!</v>
      </c>
    </row>
    <row r="5" spans="1:11" ht="15.75">
      <c r="A5">
        <v>3</v>
      </c>
      <c r="B5" s="1" t="s">
        <v>49</v>
      </c>
      <c r="C5">
        <v>3</v>
      </c>
      <c r="D5" s="1" t="s">
        <v>50</v>
      </c>
      <c r="E5" s="50" t="e">
        <f>#REF!</f>
        <v>#REF!</v>
      </c>
      <c r="F5" s="46" t="e">
        <f t="shared" si="0"/>
        <v>#REF!</v>
      </c>
      <c r="G5" s="47" t="e">
        <f t="shared" si="1"/>
        <v>#REF!</v>
      </c>
      <c r="H5" s="48" t="e">
        <f t="shared" si="2"/>
        <v>#REF!</v>
      </c>
      <c r="I5" s="48" t="e">
        <f t="shared" si="3"/>
        <v>#REF!</v>
      </c>
      <c r="J5" s="48" t="e">
        <f t="shared" si="4"/>
        <v>#REF!</v>
      </c>
      <c r="K5" s="49" t="e">
        <f t="shared" si="5"/>
        <v>#REF!</v>
      </c>
    </row>
    <row r="6" spans="1:11" ht="15.75">
      <c r="A6">
        <v>4</v>
      </c>
      <c r="B6" s="44" t="s">
        <v>51</v>
      </c>
      <c r="C6">
        <v>4</v>
      </c>
      <c r="D6" s="44" t="s">
        <v>52</v>
      </c>
      <c r="E6" s="50" t="e">
        <f>#REF!</f>
        <v>#REF!</v>
      </c>
      <c r="F6" s="46" t="e">
        <f t="shared" si="0"/>
        <v>#REF!</v>
      </c>
      <c r="G6" s="47" t="e">
        <f t="shared" si="1"/>
        <v>#REF!</v>
      </c>
      <c r="H6" s="48" t="e">
        <f t="shared" si="2"/>
        <v>#REF!</v>
      </c>
      <c r="I6" s="48" t="e">
        <f t="shared" si="3"/>
        <v>#REF!</v>
      </c>
      <c r="J6" s="48" t="e">
        <f t="shared" si="4"/>
        <v>#REF!</v>
      </c>
      <c r="K6" s="49" t="e">
        <f t="shared" si="5"/>
        <v>#REF!</v>
      </c>
    </row>
    <row r="7" spans="1:11" ht="15.75">
      <c r="A7">
        <v>5</v>
      </c>
      <c r="B7" s="44" t="s">
        <v>53</v>
      </c>
      <c r="C7">
        <v>5</v>
      </c>
      <c r="D7" s="44" t="s">
        <v>54</v>
      </c>
      <c r="E7" s="50" t="e">
        <f>#REF!</f>
        <v>#REF!</v>
      </c>
      <c r="F7" s="46" t="e">
        <f t="shared" si="0"/>
        <v>#REF!</v>
      </c>
      <c r="G7" s="47" t="e">
        <f t="shared" si="1"/>
        <v>#REF!</v>
      </c>
      <c r="H7" s="48" t="e">
        <f t="shared" si="2"/>
        <v>#REF!</v>
      </c>
      <c r="I7" s="48" t="e">
        <f t="shared" si="3"/>
        <v>#REF!</v>
      </c>
      <c r="J7" s="48" t="e">
        <f t="shared" si="4"/>
        <v>#REF!</v>
      </c>
      <c r="K7" s="49" t="e">
        <f t="shared" si="5"/>
        <v>#REF!</v>
      </c>
    </row>
    <row r="8" spans="1:11" ht="15.75">
      <c r="A8">
        <v>6</v>
      </c>
      <c r="B8" s="44" t="s">
        <v>55</v>
      </c>
      <c r="C8">
        <v>6</v>
      </c>
      <c r="D8" s="44" t="s">
        <v>56</v>
      </c>
      <c r="E8" s="50" t="e">
        <f>#REF!</f>
        <v>#REF!</v>
      </c>
      <c r="F8" s="46" t="e">
        <f>INT(E8)</f>
        <v>#REF!</v>
      </c>
      <c r="G8" s="47" t="e">
        <f t="shared" si="1"/>
        <v>#REF!</v>
      </c>
      <c r="H8" s="48" t="e">
        <f t="shared" si="2"/>
        <v>#REF!</v>
      </c>
      <c r="I8" s="48" t="e">
        <f t="shared" si="3"/>
        <v>#REF!</v>
      </c>
      <c r="J8" s="48" t="e">
        <f t="shared" si="4"/>
        <v>#REF!</v>
      </c>
      <c r="K8" s="49" t="e">
        <f t="shared" si="5"/>
        <v>#REF!</v>
      </c>
    </row>
    <row r="9" spans="1:11" ht="15.75">
      <c r="A9">
        <v>7</v>
      </c>
      <c r="B9" s="44" t="s">
        <v>57</v>
      </c>
      <c r="C9">
        <v>7</v>
      </c>
      <c r="D9" s="44" t="s">
        <v>58</v>
      </c>
      <c r="E9" s="50" t="e">
        <f>#REF!</f>
        <v>#REF!</v>
      </c>
      <c r="F9" s="46" t="e">
        <f t="shared" si="0"/>
        <v>#REF!</v>
      </c>
      <c r="G9" s="47" t="e">
        <f t="shared" si="1"/>
        <v>#REF!</v>
      </c>
      <c r="H9" s="48" t="e">
        <f t="shared" si="2"/>
        <v>#REF!</v>
      </c>
      <c r="I9" s="48" t="e">
        <f t="shared" si="3"/>
        <v>#REF!</v>
      </c>
      <c r="J9" s="48" t="e">
        <f t="shared" si="4"/>
        <v>#REF!</v>
      </c>
      <c r="K9" s="49" t="e">
        <f t="shared" si="5"/>
        <v>#REF!</v>
      </c>
    </row>
    <row r="10" spans="1:11" ht="15.75">
      <c r="A10">
        <v>8</v>
      </c>
      <c r="B10" s="44" t="s">
        <v>59</v>
      </c>
      <c r="C10">
        <v>8</v>
      </c>
      <c r="D10" s="44" t="s">
        <v>60</v>
      </c>
      <c r="E10" s="50" t="e">
        <f>#REF!</f>
        <v>#REF!</v>
      </c>
      <c r="F10" s="46" t="e">
        <f t="shared" si="0"/>
        <v>#REF!</v>
      </c>
      <c r="G10" s="47" t="e">
        <f t="shared" si="1"/>
        <v>#REF!</v>
      </c>
      <c r="H10" s="48" t="e">
        <f t="shared" si="2"/>
        <v>#REF!</v>
      </c>
      <c r="I10" s="48" t="e">
        <f t="shared" si="3"/>
        <v>#REF!</v>
      </c>
      <c r="J10" s="48" t="e">
        <f t="shared" si="4"/>
        <v>#REF!</v>
      </c>
      <c r="K10" s="49" t="e">
        <f t="shared" si="5"/>
        <v>#REF!</v>
      </c>
    </row>
    <row r="11" spans="1:11" ht="15.75">
      <c r="A11">
        <v>9</v>
      </c>
      <c r="B11" s="44" t="s">
        <v>61</v>
      </c>
      <c r="C11">
        <v>9</v>
      </c>
      <c r="D11" s="44" t="s">
        <v>62</v>
      </c>
      <c r="E11" s="50" t="e">
        <f>#REF!</f>
        <v>#REF!</v>
      </c>
      <c r="F11" s="46" t="e">
        <f t="shared" si="0"/>
        <v>#REF!</v>
      </c>
      <c r="G11" s="47" t="e">
        <f t="shared" si="1"/>
        <v>#REF!</v>
      </c>
      <c r="H11" s="48" t="e">
        <f t="shared" si="2"/>
        <v>#REF!</v>
      </c>
      <c r="I11" s="48" t="e">
        <f t="shared" si="3"/>
        <v>#REF!</v>
      </c>
      <c r="J11" s="48" t="e">
        <f t="shared" si="4"/>
        <v>#REF!</v>
      </c>
      <c r="K11" s="49" t="e">
        <f t="shared" si="5"/>
        <v>#REF!</v>
      </c>
    </row>
    <row r="12" spans="1:11" ht="15.75">
      <c r="A12">
        <v>10</v>
      </c>
      <c r="B12" s="44" t="s">
        <v>63</v>
      </c>
      <c r="C12">
        <v>10</v>
      </c>
      <c r="D12" s="44" t="s">
        <v>64</v>
      </c>
      <c r="E12" s="50" t="e">
        <f>#REF!</f>
        <v>#REF!</v>
      </c>
      <c r="F12" s="46" t="e">
        <f t="shared" si="0"/>
        <v>#REF!</v>
      </c>
      <c r="G12" s="47" t="e">
        <f t="shared" si="1"/>
        <v>#REF!</v>
      </c>
      <c r="H12" s="48" t="e">
        <f t="shared" si="2"/>
        <v>#REF!</v>
      </c>
      <c r="I12" s="48" t="e">
        <f t="shared" si="3"/>
        <v>#REF!</v>
      </c>
      <c r="J12" s="48" t="e">
        <f t="shared" si="4"/>
        <v>#REF!</v>
      </c>
      <c r="K12" s="49" t="e">
        <f t="shared" si="5"/>
        <v>#REF!</v>
      </c>
    </row>
    <row r="13" spans="5:11" ht="15.75">
      <c r="E13" s="50" t="e">
        <f>#REF!</f>
        <v>#REF!</v>
      </c>
      <c r="F13" s="46" t="e">
        <f t="shared" si="0"/>
        <v>#REF!</v>
      </c>
      <c r="G13" s="47" t="e">
        <f t="shared" si="1"/>
        <v>#REF!</v>
      </c>
      <c r="H13" s="48" t="e">
        <f t="shared" si="2"/>
        <v>#REF!</v>
      </c>
      <c r="I13" s="48" t="e">
        <f t="shared" si="3"/>
        <v>#REF!</v>
      </c>
      <c r="J13" s="48" t="e">
        <f t="shared" si="4"/>
        <v>#REF!</v>
      </c>
      <c r="K13" s="49" t="e">
        <f t="shared" si="5"/>
        <v>#REF!</v>
      </c>
    </row>
    <row r="14" spans="5:11" ht="15.75">
      <c r="E14" s="50" t="e">
        <f>#REF!</f>
        <v>#REF!</v>
      </c>
      <c r="F14" s="46" t="e">
        <f t="shared" si="0"/>
        <v>#REF!</v>
      </c>
      <c r="G14" s="47" t="e">
        <f t="shared" si="1"/>
        <v>#REF!</v>
      </c>
      <c r="H14" s="48" t="e">
        <f>VLOOKUP(F14,$A$2:$B$12,2,0)</f>
        <v>#REF!</v>
      </c>
      <c r="I14" s="48" t="e">
        <f t="shared" si="3"/>
        <v>#REF!</v>
      </c>
      <c r="J14" s="48" t="e">
        <f t="shared" si="4"/>
        <v>#REF!</v>
      </c>
      <c r="K14" s="49" t="e">
        <f t="shared" si="5"/>
        <v>#REF!</v>
      </c>
    </row>
    <row r="15" spans="5:11" ht="15.75">
      <c r="E15" s="50" t="e">
        <f>#REF!</f>
        <v>#REF!</v>
      </c>
      <c r="F15" s="46" t="e">
        <f t="shared" si="0"/>
        <v>#REF!</v>
      </c>
      <c r="G15" s="47" t="e">
        <f>ROUND((E15-F15)*10,1)</f>
        <v>#REF!</v>
      </c>
      <c r="H15" s="48" t="e">
        <f>VLOOKUP(F15,$A$2:$B$12,2,0)</f>
        <v>#REF!</v>
      </c>
      <c r="I15" s="48" t="e">
        <f t="shared" si="3"/>
        <v>#REF!</v>
      </c>
      <c r="J15" s="48" t="e">
        <f>IF(I15="chẵn","",VLOOKUP(G15,$C$2:$D$12,2,0))</f>
        <v>#REF!</v>
      </c>
      <c r="K15" s="49" t="e">
        <f>H15&amp;" "&amp;I15&amp;" "&amp;J15</f>
        <v>#REF!</v>
      </c>
    </row>
    <row r="16" spans="5:11" ht="15.75">
      <c r="E16" s="50" t="e">
        <f>#REF!</f>
        <v>#REF!</v>
      </c>
      <c r="F16" s="46" t="e">
        <f t="shared" si="0"/>
        <v>#REF!</v>
      </c>
      <c r="G16" s="47" t="e">
        <f t="shared" si="1"/>
        <v>#REF!</v>
      </c>
      <c r="H16" s="48" t="e">
        <f t="shared" si="2"/>
        <v>#REF!</v>
      </c>
      <c r="I16" s="48" t="e">
        <f t="shared" si="3"/>
        <v>#REF!</v>
      </c>
      <c r="J16" s="48" t="e">
        <f t="shared" si="4"/>
        <v>#REF!</v>
      </c>
      <c r="K16" s="49" t="e">
        <f t="shared" si="5"/>
        <v>#REF!</v>
      </c>
    </row>
    <row r="17" spans="5:11" ht="15.75">
      <c r="E17" s="50" t="e">
        <f>#REF!</f>
        <v>#REF!</v>
      </c>
      <c r="F17" s="46" t="e">
        <f t="shared" si="0"/>
        <v>#REF!</v>
      </c>
      <c r="G17" s="47" t="e">
        <f t="shared" si="1"/>
        <v>#REF!</v>
      </c>
      <c r="H17" s="48" t="e">
        <f t="shared" si="2"/>
        <v>#REF!</v>
      </c>
      <c r="I17" s="48" t="e">
        <f t="shared" si="3"/>
        <v>#REF!</v>
      </c>
      <c r="J17" s="48" t="e">
        <f t="shared" si="4"/>
        <v>#REF!</v>
      </c>
      <c r="K17" s="49" t="e">
        <f t="shared" si="5"/>
        <v>#REF!</v>
      </c>
    </row>
    <row r="18" spans="5:11" ht="15.75">
      <c r="E18" s="50" t="e">
        <f>#REF!</f>
        <v>#REF!</v>
      </c>
      <c r="F18" s="46" t="e">
        <f t="shared" si="0"/>
        <v>#REF!</v>
      </c>
      <c r="G18" s="47" t="e">
        <f t="shared" si="1"/>
        <v>#REF!</v>
      </c>
      <c r="H18" s="48" t="e">
        <f t="shared" si="2"/>
        <v>#REF!</v>
      </c>
      <c r="I18" s="48" t="e">
        <f t="shared" si="3"/>
        <v>#REF!</v>
      </c>
      <c r="J18" s="48" t="e">
        <f t="shared" si="4"/>
        <v>#REF!</v>
      </c>
      <c r="K18" s="49" t="e">
        <f t="shared" si="5"/>
        <v>#REF!</v>
      </c>
    </row>
    <row r="19" spans="5:11" ht="15.75">
      <c r="E19" s="50" t="e">
        <f>#REF!</f>
        <v>#REF!</v>
      </c>
      <c r="F19" s="46" t="e">
        <f t="shared" si="0"/>
        <v>#REF!</v>
      </c>
      <c r="G19" s="47" t="e">
        <f t="shared" si="1"/>
        <v>#REF!</v>
      </c>
      <c r="H19" s="48" t="e">
        <f t="shared" si="2"/>
        <v>#REF!</v>
      </c>
      <c r="I19" s="48" t="e">
        <f t="shared" si="3"/>
        <v>#REF!</v>
      </c>
      <c r="J19" s="48" t="e">
        <f t="shared" si="4"/>
        <v>#REF!</v>
      </c>
      <c r="K19" s="49" t="e">
        <f t="shared" si="5"/>
        <v>#REF!</v>
      </c>
    </row>
    <row r="20" spans="5:11" ht="15.75">
      <c r="E20" s="50" t="e">
        <f>#REF!</f>
        <v>#REF!</v>
      </c>
      <c r="F20" s="46" t="e">
        <f t="shared" si="0"/>
        <v>#REF!</v>
      </c>
      <c r="G20" s="47" t="e">
        <f t="shared" si="1"/>
        <v>#REF!</v>
      </c>
      <c r="H20" s="48" t="e">
        <f t="shared" si="2"/>
        <v>#REF!</v>
      </c>
      <c r="I20" s="48" t="e">
        <f t="shared" si="3"/>
        <v>#REF!</v>
      </c>
      <c r="J20" s="48" t="e">
        <f t="shared" si="4"/>
        <v>#REF!</v>
      </c>
      <c r="K20" s="49" t="e">
        <f t="shared" si="5"/>
        <v>#REF!</v>
      </c>
    </row>
    <row r="21" spans="5:11" ht="15.75">
      <c r="E21" s="50" t="e">
        <f>#REF!</f>
        <v>#REF!</v>
      </c>
      <c r="F21" s="46" t="e">
        <f t="shared" si="0"/>
        <v>#REF!</v>
      </c>
      <c r="G21" s="47" t="e">
        <f t="shared" si="1"/>
        <v>#REF!</v>
      </c>
      <c r="H21" s="48" t="e">
        <f t="shared" si="2"/>
        <v>#REF!</v>
      </c>
      <c r="I21" s="48" t="e">
        <f t="shared" si="3"/>
        <v>#REF!</v>
      </c>
      <c r="J21" s="48" t="e">
        <f t="shared" si="4"/>
        <v>#REF!</v>
      </c>
      <c r="K21" s="49" t="e">
        <f t="shared" si="5"/>
        <v>#REF!</v>
      </c>
    </row>
    <row r="22" spans="5:11" ht="15.75">
      <c r="E22" s="50" t="e">
        <f>#REF!</f>
        <v>#REF!</v>
      </c>
      <c r="F22" s="46" t="e">
        <f t="shared" si="0"/>
        <v>#REF!</v>
      </c>
      <c r="G22" s="47" t="e">
        <f t="shared" si="1"/>
        <v>#REF!</v>
      </c>
      <c r="H22" s="48" t="e">
        <f t="shared" si="2"/>
        <v>#REF!</v>
      </c>
      <c r="I22" s="48" t="e">
        <f t="shared" si="3"/>
        <v>#REF!</v>
      </c>
      <c r="J22" s="48" t="e">
        <f t="shared" si="4"/>
        <v>#REF!</v>
      </c>
      <c r="K22" s="49" t="e">
        <f t="shared" si="5"/>
        <v>#REF!</v>
      </c>
    </row>
    <row r="23" spans="5:11" ht="15.75">
      <c r="E23" s="50" t="e">
        <f>#REF!</f>
        <v>#REF!</v>
      </c>
      <c r="F23" s="46" t="e">
        <f t="shared" si="0"/>
        <v>#REF!</v>
      </c>
      <c r="G23" s="47" t="e">
        <f t="shared" si="1"/>
        <v>#REF!</v>
      </c>
      <c r="H23" s="48" t="e">
        <f t="shared" si="2"/>
        <v>#REF!</v>
      </c>
      <c r="I23" s="48" t="e">
        <f t="shared" si="3"/>
        <v>#REF!</v>
      </c>
      <c r="J23" s="48" t="e">
        <f t="shared" si="4"/>
        <v>#REF!</v>
      </c>
      <c r="K23" s="49" t="e">
        <f t="shared" si="5"/>
        <v>#REF!</v>
      </c>
    </row>
    <row r="24" spans="5:11" ht="15.75">
      <c r="E24" s="50" t="e">
        <f>#REF!</f>
        <v>#REF!</v>
      </c>
      <c r="F24" s="46" t="e">
        <f t="shared" si="0"/>
        <v>#REF!</v>
      </c>
      <c r="G24" s="47" t="e">
        <f t="shared" si="1"/>
        <v>#REF!</v>
      </c>
      <c r="H24" s="48" t="e">
        <f t="shared" si="2"/>
        <v>#REF!</v>
      </c>
      <c r="I24" s="48" t="e">
        <f t="shared" si="3"/>
        <v>#REF!</v>
      </c>
      <c r="J24" s="48" t="e">
        <f t="shared" si="4"/>
        <v>#REF!</v>
      </c>
      <c r="K24" s="49" t="e">
        <f t="shared" si="5"/>
        <v>#REF!</v>
      </c>
    </row>
    <row r="25" spans="5:11" ht="15.75">
      <c r="E25" s="50" t="e">
        <f>#REF!</f>
        <v>#REF!</v>
      </c>
      <c r="F25" s="46" t="e">
        <f>INT(E25)</f>
        <v>#REF!</v>
      </c>
      <c r="G25" s="47" t="e">
        <f>ROUND((E25-F25)*10,1)</f>
        <v>#REF!</v>
      </c>
      <c r="H25" s="48" t="e">
        <f>VLOOKUP(F25,$A$2:$B$12,2,0)</f>
        <v>#REF!</v>
      </c>
      <c r="I25" s="48" t="e">
        <f>IF(G25=0,"chẵn","phảy")</f>
        <v>#REF!</v>
      </c>
      <c r="J25" s="48" t="e">
        <f t="shared" si="4"/>
        <v>#REF!</v>
      </c>
      <c r="K25" s="49" t="e">
        <f t="shared" si="5"/>
        <v>#REF!</v>
      </c>
    </row>
    <row r="26" spans="5:11" ht="15.75">
      <c r="E26" s="50" t="e">
        <f>#REF!</f>
        <v>#REF!</v>
      </c>
      <c r="F26" s="46" t="e">
        <f>INT(E26)</f>
        <v>#REF!</v>
      </c>
      <c r="G26" s="47" t="e">
        <f>ROUND((E26-F26)*10,1)</f>
        <v>#REF!</v>
      </c>
      <c r="H26" s="48" t="e">
        <f>VLOOKUP(F26,$A$2:$B$12,2,0)</f>
        <v>#REF!</v>
      </c>
      <c r="I26" s="48" t="e">
        <f>IF(G26=0,"chẵn","phảy")</f>
        <v>#REF!</v>
      </c>
      <c r="J26" s="48" t="e">
        <f t="shared" si="4"/>
        <v>#REF!</v>
      </c>
      <c r="K26" s="49" t="e">
        <f t="shared" si="5"/>
        <v>#REF!</v>
      </c>
    </row>
    <row r="27" spans="5:11" ht="15.75">
      <c r="E27" s="50" t="e">
        <f>#REF!</f>
        <v>#REF!</v>
      </c>
      <c r="F27" s="46" t="e">
        <f aca="true" t="shared" si="6" ref="F27:F57">INT(E27)</f>
        <v>#REF!</v>
      </c>
      <c r="G27" s="47" t="e">
        <f aca="true" t="shared" si="7" ref="G27:G57">ROUND((E27-F27)*10,1)</f>
        <v>#REF!</v>
      </c>
      <c r="H27" s="48" t="e">
        <f aca="true" t="shared" si="8" ref="H27:H57">VLOOKUP(F27,$A$2:$B$12,2,0)</f>
        <v>#REF!</v>
      </c>
      <c r="I27" s="48" t="e">
        <f aca="true" t="shared" si="9" ref="I27:I57">IF(G27=0,"chẵn","phảy")</f>
        <v>#REF!</v>
      </c>
      <c r="J27" s="48" t="e">
        <f t="shared" si="4"/>
        <v>#REF!</v>
      </c>
      <c r="K27" s="49" t="e">
        <f t="shared" si="5"/>
        <v>#REF!</v>
      </c>
    </row>
    <row r="28" spans="5:11" ht="15.75">
      <c r="E28" s="50" t="e">
        <f>#REF!</f>
        <v>#REF!</v>
      </c>
      <c r="F28" s="46" t="e">
        <f t="shared" si="6"/>
        <v>#REF!</v>
      </c>
      <c r="G28" s="47" t="e">
        <f t="shared" si="7"/>
        <v>#REF!</v>
      </c>
      <c r="H28" s="48" t="e">
        <f t="shared" si="8"/>
        <v>#REF!</v>
      </c>
      <c r="I28" s="48" t="e">
        <f t="shared" si="9"/>
        <v>#REF!</v>
      </c>
      <c r="J28" s="48" t="e">
        <f t="shared" si="4"/>
        <v>#REF!</v>
      </c>
      <c r="K28" s="49" t="e">
        <f t="shared" si="5"/>
        <v>#REF!</v>
      </c>
    </row>
    <row r="29" spans="5:11" ht="15.75">
      <c r="E29" s="50" t="e">
        <f>#REF!</f>
        <v>#REF!</v>
      </c>
      <c r="F29" s="46" t="e">
        <f t="shared" si="6"/>
        <v>#REF!</v>
      </c>
      <c r="G29" s="47" t="e">
        <f t="shared" si="7"/>
        <v>#REF!</v>
      </c>
      <c r="H29" s="48" t="e">
        <f t="shared" si="8"/>
        <v>#REF!</v>
      </c>
      <c r="I29" s="48" t="e">
        <f t="shared" si="9"/>
        <v>#REF!</v>
      </c>
      <c r="J29" s="48" t="e">
        <f t="shared" si="4"/>
        <v>#REF!</v>
      </c>
      <c r="K29" s="49" t="e">
        <f t="shared" si="5"/>
        <v>#REF!</v>
      </c>
    </row>
    <row r="30" spans="5:11" ht="15.75">
      <c r="E30" s="50" t="e">
        <f>#REF!</f>
        <v>#REF!</v>
      </c>
      <c r="F30" s="46" t="e">
        <f t="shared" si="6"/>
        <v>#REF!</v>
      </c>
      <c r="G30" s="47" t="e">
        <f t="shared" si="7"/>
        <v>#REF!</v>
      </c>
      <c r="H30" s="48" t="e">
        <f t="shared" si="8"/>
        <v>#REF!</v>
      </c>
      <c r="I30" s="48" t="e">
        <f t="shared" si="9"/>
        <v>#REF!</v>
      </c>
      <c r="J30" s="48" t="e">
        <f t="shared" si="4"/>
        <v>#REF!</v>
      </c>
      <c r="K30" s="49" t="e">
        <f t="shared" si="5"/>
        <v>#REF!</v>
      </c>
    </row>
    <row r="31" spans="5:11" ht="15.75">
      <c r="E31" s="50" t="e">
        <f>#REF!</f>
        <v>#REF!</v>
      </c>
      <c r="F31" s="46" t="e">
        <f t="shared" si="6"/>
        <v>#REF!</v>
      </c>
      <c r="G31" s="47" t="e">
        <f t="shared" si="7"/>
        <v>#REF!</v>
      </c>
      <c r="H31" s="48" t="e">
        <f t="shared" si="8"/>
        <v>#REF!</v>
      </c>
      <c r="I31" s="48" t="e">
        <f t="shared" si="9"/>
        <v>#REF!</v>
      </c>
      <c r="J31" s="48" t="e">
        <f t="shared" si="4"/>
        <v>#REF!</v>
      </c>
      <c r="K31" s="49" t="e">
        <f t="shared" si="5"/>
        <v>#REF!</v>
      </c>
    </row>
    <row r="32" spans="5:11" ht="15.75">
      <c r="E32" s="50" t="e">
        <f>#REF!</f>
        <v>#REF!</v>
      </c>
      <c r="F32" s="46" t="e">
        <f t="shared" si="6"/>
        <v>#REF!</v>
      </c>
      <c r="G32" s="47" t="e">
        <f t="shared" si="7"/>
        <v>#REF!</v>
      </c>
      <c r="H32" s="48" t="e">
        <f t="shared" si="8"/>
        <v>#REF!</v>
      </c>
      <c r="I32" s="48" t="e">
        <f t="shared" si="9"/>
        <v>#REF!</v>
      </c>
      <c r="J32" s="48" t="e">
        <f t="shared" si="4"/>
        <v>#REF!</v>
      </c>
      <c r="K32" s="49" t="e">
        <f t="shared" si="5"/>
        <v>#REF!</v>
      </c>
    </row>
    <row r="33" spans="5:11" ht="15.75">
      <c r="E33" s="50" t="e">
        <f>#REF!</f>
        <v>#REF!</v>
      </c>
      <c r="F33" s="46" t="e">
        <f t="shared" si="6"/>
        <v>#REF!</v>
      </c>
      <c r="G33" s="47" t="e">
        <f t="shared" si="7"/>
        <v>#REF!</v>
      </c>
      <c r="H33" s="48" t="e">
        <f t="shared" si="8"/>
        <v>#REF!</v>
      </c>
      <c r="I33" s="48" t="e">
        <f t="shared" si="9"/>
        <v>#REF!</v>
      </c>
      <c r="J33" s="48" t="e">
        <f t="shared" si="4"/>
        <v>#REF!</v>
      </c>
      <c r="K33" s="49" t="e">
        <f t="shared" si="5"/>
        <v>#REF!</v>
      </c>
    </row>
    <row r="34" spans="5:11" ht="15.75">
      <c r="E34" s="50" t="e">
        <f>#REF!</f>
        <v>#REF!</v>
      </c>
      <c r="F34" s="46" t="e">
        <f t="shared" si="6"/>
        <v>#REF!</v>
      </c>
      <c r="G34" s="47" t="e">
        <f t="shared" si="7"/>
        <v>#REF!</v>
      </c>
      <c r="H34" s="48" t="e">
        <f t="shared" si="8"/>
        <v>#REF!</v>
      </c>
      <c r="I34" s="48" t="e">
        <f t="shared" si="9"/>
        <v>#REF!</v>
      </c>
      <c r="J34" s="48" t="e">
        <f t="shared" si="4"/>
        <v>#REF!</v>
      </c>
      <c r="K34" s="49" t="e">
        <f t="shared" si="5"/>
        <v>#REF!</v>
      </c>
    </row>
    <row r="35" spans="5:11" ht="15.75">
      <c r="E35" s="50" t="e">
        <f>#REF!</f>
        <v>#REF!</v>
      </c>
      <c r="F35" s="46" t="e">
        <f t="shared" si="6"/>
        <v>#REF!</v>
      </c>
      <c r="G35" s="47" t="e">
        <f t="shared" si="7"/>
        <v>#REF!</v>
      </c>
      <c r="H35" s="48" t="e">
        <f t="shared" si="8"/>
        <v>#REF!</v>
      </c>
      <c r="I35" s="48" t="e">
        <f t="shared" si="9"/>
        <v>#REF!</v>
      </c>
      <c r="J35" s="48" t="e">
        <f t="shared" si="4"/>
        <v>#REF!</v>
      </c>
      <c r="K35" s="49" t="e">
        <f t="shared" si="5"/>
        <v>#REF!</v>
      </c>
    </row>
    <row r="36" spans="5:11" ht="15.75">
      <c r="E36" s="50" t="e">
        <f>#REF!</f>
        <v>#REF!</v>
      </c>
      <c r="F36" s="46" t="e">
        <f t="shared" si="6"/>
        <v>#REF!</v>
      </c>
      <c r="G36" s="47" t="e">
        <f t="shared" si="7"/>
        <v>#REF!</v>
      </c>
      <c r="H36" s="48" t="e">
        <f>VLOOKUP(F36,$A$2:$B$12,2,0)</f>
        <v>#REF!</v>
      </c>
      <c r="I36" s="48" t="e">
        <f t="shared" si="9"/>
        <v>#REF!</v>
      </c>
      <c r="J36" s="48" t="e">
        <f t="shared" si="4"/>
        <v>#REF!</v>
      </c>
      <c r="K36" s="49" t="e">
        <f t="shared" si="5"/>
        <v>#REF!</v>
      </c>
    </row>
    <row r="37" spans="5:11" ht="15.75">
      <c r="E37" s="50" t="e">
        <f>#REF!</f>
        <v>#REF!</v>
      </c>
      <c r="F37" s="46" t="e">
        <f t="shared" si="6"/>
        <v>#REF!</v>
      </c>
      <c r="G37" s="47" t="e">
        <f t="shared" si="7"/>
        <v>#REF!</v>
      </c>
      <c r="H37" s="48" t="e">
        <f t="shared" si="8"/>
        <v>#REF!</v>
      </c>
      <c r="I37" s="48" t="e">
        <f t="shared" si="9"/>
        <v>#REF!</v>
      </c>
      <c r="J37" s="48" t="e">
        <f t="shared" si="4"/>
        <v>#REF!</v>
      </c>
      <c r="K37" s="49" t="e">
        <f t="shared" si="5"/>
        <v>#REF!</v>
      </c>
    </row>
    <row r="38" spans="5:11" ht="15.75">
      <c r="E38" s="50" t="e">
        <f>#REF!</f>
        <v>#REF!</v>
      </c>
      <c r="F38" s="46" t="e">
        <f t="shared" si="6"/>
        <v>#REF!</v>
      </c>
      <c r="G38" s="47" t="e">
        <f t="shared" si="7"/>
        <v>#REF!</v>
      </c>
      <c r="H38" s="48" t="e">
        <f t="shared" si="8"/>
        <v>#REF!</v>
      </c>
      <c r="I38" s="48" t="e">
        <f t="shared" si="9"/>
        <v>#REF!</v>
      </c>
      <c r="J38" s="48" t="e">
        <f t="shared" si="4"/>
        <v>#REF!</v>
      </c>
      <c r="K38" s="49" t="e">
        <f t="shared" si="5"/>
        <v>#REF!</v>
      </c>
    </row>
    <row r="39" spans="5:11" ht="15.75">
      <c r="E39" s="50" t="e">
        <f>#REF!</f>
        <v>#REF!</v>
      </c>
      <c r="F39" s="46" t="e">
        <f t="shared" si="6"/>
        <v>#REF!</v>
      </c>
      <c r="G39" s="47" t="e">
        <f t="shared" si="7"/>
        <v>#REF!</v>
      </c>
      <c r="H39" s="48" t="e">
        <f>VLOOKUP(F39,$A$2:$B$12,2,0)</f>
        <v>#REF!</v>
      </c>
      <c r="I39" s="48" t="e">
        <f t="shared" si="9"/>
        <v>#REF!</v>
      </c>
      <c r="J39" s="48" t="e">
        <f>IF(I39="chẵn","",VLOOKUP(G39,$C$2:$D$12,2,0))</f>
        <v>#REF!</v>
      </c>
      <c r="K39" s="49" t="e">
        <f t="shared" si="5"/>
        <v>#REF!</v>
      </c>
    </row>
    <row r="40" spans="5:11" ht="15.75">
      <c r="E40" s="50" t="e">
        <f>#REF!</f>
        <v>#REF!</v>
      </c>
      <c r="F40" s="46" t="e">
        <f t="shared" si="6"/>
        <v>#REF!</v>
      </c>
      <c r="G40" s="47" t="e">
        <f t="shared" si="7"/>
        <v>#REF!</v>
      </c>
      <c r="H40" s="48" t="e">
        <f t="shared" si="8"/>
        <v>#REF!</v>
      </c>
      <c r="I40" s="48" t="e">
        <f t="shared" si="9"/>
        <v>#REF!</v>
      </c>
      <c r="J40" s="48" t="e">
        <f t="shared" si="4"/>
        <v>#REF!</v>
      </c>
      <c r="K40" s="49" t="e">
        <f t="shared" si="5"/>
        <v>#REF!</v>
      </c>
    </row>
    <row r="41" spans="5:11" ht="15.75">
      <c r="E41" s="50" t="e">
        <f>#REF!</f>
        <v>#REF!</v>
      </c>
      <c r="F41" s="46" t="e">
        <f t="shared" si="6"/>
        <v>#REF!</v>
      </c>
      <c r="G41" s="47" t="e">
        <f t="shared" si="7"/>
        <v>#REF!</v>
      </c>
      <c r="H41" s="48" t="e">
        <f t="shared" si="8"/>
        <v>#REF!</v>
      </c>
      <c r="I41" s="48" t="e">
        <f t="shared" si="9"/>
        <v>#REF!</v>
      </c>
      <c r="J41" s="48" t="e">
        <f t="shared" si="4"/>
        <v>#REF!</v>
      </c>
      <c r="K41" s="49" t="e">
        <f t="shared" si="5"/>
        <v>#REF!</v>
      </c>
    </row>
    <row r="42" spans="5:11" ht="15.75">
      <c r="E42" s="50" t="e">
        <f>#REF!</f>
        <v>#REF!</v>
      </c>
      <c r="F42" s="46" t="e">
        <f t="shared" si="6"/>
        <v>#REF!</v>
      </c>
      <c r="G42" s="47" t="e">
        <f t="shared" si="7"/>
        <v>#REF!</v>
      </c>
      <c r="H42" s="48" t="e">
        <f t="shared" si="8"/>
        <v>#REF!</v>
      </c>
      <c r="I42" s="48" t="e">
        <f t="shared" si="9"/>
        <v>#REF!</v>
      </c>
      <c r="J42" s="48" t="e">
        <f t="shared" si="4"/>
        <v>#REF!</v>
      </c>
      <c r="K42" s="49" t="e">
        <f t="shared" si="5"/>
        <v>#REF!</v>
      </c>
    </row>
    <row r="43" spans="5:11" ht="15.75">
      <c r="E43" s="50" t="e">
        <f>#REF!</f>
        <v>#REF!</v>
      </c>
      <c r="F43" s="46" t="e">
        <f t="shared" si="6"/>
        <v>#REF!</v>
      </c>
      <c r="G43" s="47" t="e">
        <f t="shared" si="7"/>
        <v>#REF!</v>
      </c>
      <c r="H43" s="48" t="e">
        <f t="shared" si="8"/>
        <v>#REF!</v>
      </c>
      <c r="I43" s="48" t="e">
        <f t="shared" si="9"/>
        <v>#REF!</v>
      </c>
      <c r="J43" s="48" t="e">
        <f t="shared" si="4"/>
        <v>#REF!</v>
      </c>
      <c r="K43" s="49" t="e">
        <f t="shared" si="5"/>
        <v>#REF!</v>
      </c>
    </row>
    <row r="44" spans="5:11" ht="15.75">
      <c r="E44" s="50" t="e">
        <f>#REF!</f>
        <v>#REF!</v>
      </c>
      <c r="F44" s="46" t="e">
        <f t="shared" si="6"/>
        <v>#REF!</v>
      </c>
      <c r="G44" s="47" t="e">
        <f t="shared" si="7"/>
        <v>#REF!</v>
      </c>
      <c r="H44" s="48" t="e">
        <f t="shared" si="8"/>
        <v>#REF!</v>
      </c>
      <c r="I44" s="48" t="e">
        <f t="shared" si="9"/>
        <v>#REF!</v>
      </c>
      <c r="J44" s="48" t="e">
        <f t="shared" si="4"/>
        <v>#REF!</v>
      </c>
      <c r="K44" s="49" t="e">
        <f t="shared" si="5"/>
        <v>#REF!</v>
      </c>
    </row>
    <row r="45" spans="5:11" ht="15.75">
      <c r="E45" s="50" t="e">
        <f>#REF!</f>
        <v>#REF!</v>
      </c>
      <c r="F45" s="46" t="e">
        <f t="shared" si="6"/>
        <v>#REF!</v>
      </c>
      <c r="G45" s="47" t="e">
        <f t="shared" si="7"/>
        <v>#REF!</v>
      </c>
      <c r="H45" s="48" t="e">
        <f t="shared" si="8"/>
        <v>#REF!</v>
      </c>
      <c r="I45" s="48" t="e">
        <f t="shared" si="9"/>
        <v>#REF!</v>
      </c>
      <c r="J45" s="48" t="e">
        <f t="shared" si="4"/>
        <v>#REF!</v>
      </c>
      <c r="K45" s="49" t="e">
        <f t="shared" si="5"/>
        <v>#REF!</v>
      </c>
    </row>
    <row r="46" spans="5:11" ht="15.75">
      <c r="E46" s="50" t="e">
        <f>#REF!</f>
        <v>#REF!</v>
      </c>
      <c r="F46" s="46" t="e">
        <f t="shared" si="6"/>
        <v>#REF!</v>
      </c>
      <c r="G46" s="47" t="e">
        <f t="shared" si="7"/>
        <v>#REF!</v>
      </c>
      <c r="H46" s="48" t="e">
        <f t="shared" si="8"/>
        <v>#REF!</v>
      </c>
      <c r="I46" s="48" t="e">
        <f t="shared" si="9"/>
        <v>#REF!</v>
      </c>
      <c r="J46" s="48" t="e">
        <f t="shared" si="4"/>
        <v>#REF!</v>
      </c>
      <c r="K46" s="49" t="e">
        <f t="shared" si="5"/>
        <v>#REF!</v>
      </c>
    </row>
    <row r="47" spans="5:11" ht="15.75">
      <c r="E47" s="50" t="e">
        <f>#REF!</f>
        <v>#REF!</v>
      </c>
      <c r="F47" s="46" t="e">
        <f t="shared" si="6"/>
        <v>#REF!</v>
      </c>
      <c r="G47" s="47" t="e">
        <f t="shared" si="7"/>
        <v>#REF!</v>
      </c>
      <c r="H47" s="48" t="e">
        <f t="shared" si="8"/>
        <v>#REF!</v>
      </c>
      <c r="I47" s="48" t="e">
        <f t="shared" si="9"/>
        <v>#REF!</v>
      </c>
      <c r="J47" s="48" t="e">
        <f t="shared" si="4"/>
        <v>#REF!</v>
      </c>
      <c r="K47" s="49" t="e">
        <f t="shared" si="5"/>
        <v>#REF!</v>
      </c>
    </row>
    <row r="48" spans="5:11" ht="15.75">
      <c r="E48" s="50" t="e">
        <f>#REF!</f>
        <v>#REF!</v>
      </c>
      <c r="F48" s="46" t="e">
        <f t="shared" si="6"/>
        <v>#REF!</v>
      </c>
      <c r="G48" s="47" t="e">
        <f t="shared" si="7"/>
        <v>#REF!</v>
      </c>
      <c r="H48" s="48" t="e">
        <f t="shared" si="8"/>
        <v>#REF!</v>
      </c>
      <c r="I48" s="48" t="e">
        <f t="shared" si="9"/>
        <v>#REF!</v>
      </c>
      <c r="J48" s="48" t="e">
        <f t="shared" si="4"/>
        <v>#REF!</v>
      </c>
      <c r="K48" s="49" t="e">
        <f t="shared" si="5"/>
        <v>#REF!</v>
      </c>
    </row>
    <row r="49" spans="5:11" ht="15.75">
      <c r="E49" s="50" t="e">
        <f>#REF!</f>
        <v>#REF!</v>
      </c>
      <c r="F49" s="46" t="e">
        <f t="shared" si="6"/>
        <v>#REF!</v>
      </c>
      <c r="G49" s="47" t="e">
        <f t="shared" si="7"/>
        <v>#REF!</v>
      </c>
      <c r="H49" s="48" t="e">
        <f t="shared" si="8"/>
        <v>#REF!</v>
      </c>
      <c r="I49" s="48" t="e">
        <f t="shared" si="9"/>
        <v>#REF!</v>
      </c>
      <c r="J49" s="48" t="e">
        <f t="shared" si="4"/>
        <v>#REF!</v>
      </c>
      <c r="K49" s="49" t="e">
        <f t="shared" si="5"/>
        <v>#REF!</v>
      </c>
    </row>
    <row r="50" spans="5:11" ht="15.75">
      <c r="E50" s="50" t="e">
        <f>#REF!</f>
        <v>#REF!</v>
      </c>
      <c r="F50" s="46" t="e">
        <f t="shared" si="6"/>
        <v>#REF!</v>
      </c>
      <c r="G50" s="47" t="e">
        <f t="shared" si="7"/>
        <v>#REF!</v>
      </c>
      <c r="H50" s="48" t="e">
        <f t="shared" si="8"/>
        <v>#REF!</v>
      </c>
      <c r="I50" s="48" t="e">
        <f t="shared" si="9"/>
        <v>#REF!</v>
      </c>
      <c r="J50" s="48" t="e">
        <f t="shared" si="4"/>
        <v>#REF!</v>
      </c>
      <c r="K50" s="49" t="e">
        <f t="shared" si="5"/>
        <v>#REF!</v>
      </c>
    </row>
    <row r="51" spans="5:11" ht="15.75">
      <c r="E51" s="50" t="e">
        <f>#REF!</f>
        <v>#REF!</v>
      </c>
      <c r="F51" s="46" t="e">
        <f t="shared" si="6"/>
        <v>#REF!</v>
      </c>
      <c r="G51" s="47" t="e">
        <f t="shared" si="7"/>
        <v>#REF!</v>
      </c>
      <c r="H51" s="48" t="e">
        <f t="shared" si="8"/>
        <v>#REF!</v>
      </c>
      <c r="I51" s="48" t="e">
        <f t="shared" si="9"/>
        <v>#REF!</v>
      </c>
      <c r="J51" s="48" t="e">
        <f t="shared" si="4"/>
        <v>#REF!</v>
      </c>
      <c r="K51" s="49" t="e">
        <f t="shared" si="5"/>
        <v>#REF!</v>
      </c>
    </row>
    <row r="52" spans="5:11" ht="15.75">
      <c r="E52" s="50" t="e">
        <f>#REF!</f>
        <v>#REF!</v>
      </c>
      <c r="F52" s="46" t="e">
        <f t="shared" si="6"/>
        <v>#REF!</v>
      </c>
      <c r="G52" s="47" t="e">
        <f t="shared" si="7"/>
        <v>#REF!</v>
      </c>
      <c r="H52" s="48" t="e">
        <f t="shared" si="8"/>
        <v>#REF!</v>
      </c>
      <c r="I52" s="48" t="e">
        <f t="shared" si="9"/>
        <v>#REF!</v>
      </c>
      <c r="J52" s="48" t="e">
        <f t="shared" si="4"/>
        <v>#REF!</v>
      </c>
      <c r="K52" s="49" t="e">
        <f t="shared" si="5"/>
        <v>#REF!</v>
      </c>
    </row>
    <row r="53" spans="5:11" ht="15.75">
      <c r="E53" s="50" t="e">
        <f>#REF!</f>
        <v>#REF!</v>
      </c>
      <c r="F53" s="46" t="e">
        <f t="shared" si="6"/>
        <v>#REF!</v>
      </c>
      <c r="G53" s="47" t="e">
        <f t="shared" si="7"/>
        <v>#REF!</v>
      </c>
      <c r="H53" s="48" t="e">
        <f t="shared" si="8"/>
        <v>#REF!</v>
      </c>
      <c r="I53" s="48" t="e">
        <f t="shared" si="9"/>
        <v>#REF!</v>
      </c>
      <c r="J53" s="48" t="e">
        <f t="shared" si="4"/>
        <v>#REF!</v>
      </c>
      <c r="K53" s="49" t="e">
        <f t="shared" si="5"/>
        <v>#REF!</v>
      </c>
    </row>
    <row r="54" spans="5:11" ht="15.75">
      <c r="E54" s="50" t="e">
        <f>#REF!</f>
        <v>#REF!</v>
      </c>
      <c r="F54" s="46" t="e">
        <f t="shared" si="6"/>
        <v>#REF!</v>
      </c>
      <c r="G54" s="47" t="e">
        <f t="shared" si="7"/>
        <v>#REF!</v>
      </c>
      <c r="H54" s="48" t="e">
        <f t="shared" si="8"/>
        <v>#REF!</v>
      </c>
      <c r="I54" s="48" t="e">
        <f t="shared" si="9"/>
        <v>#REF!</v>
      </c>
      <c r="J54" s="48" t="e">
        <f t="shared" si="4"/>
        <v>#REF!</v>
      </c>
      <c r="K54" s="49" t="e">
        <f t="shared" si="5"/>
        <v>#REF!</v>
      </c>
    </row>
    <row r="55" spans="5:11" ht="15.75">
      <c r="E55" s="50" t="e">
        <f>#REF!</f>
        <v>#REF!</v>
      </c>
      <c r="F55" s="46" t="e">
        <f t="shared" si="6"/>
        <v>#REF!</v>
      </c>
      <c r="G55" s="47" t="e">
        <f t="shared" si="7"/>
        <v>#REF!</v>
      </c>
      <c r="H55" s="48" t="e">
        <f t="shared" si="8"/>
        <v>#REF!</v>
      </c>
      <c r="I55" s="48" t="e">
        <f t="shared" si="9"/>
        <v>#REF!</v>
      </c>
      <c r="J55" s="48" t="e">
        <f t="shared" si="4"/>
        <v>#REF!</v>
      </c>
      <c r="K55" s="49" t="e">
        <f t="shared" si="5"/>
        <v>#REF!</v>
      </c>
    </row>
    <row r="56" spans="5:11" ht="15.75">
      <c r="E56" s="50" t="e">
        <f>#REF!</f>
        <v>#REF!</v>
      </c>
      <c r="F56" s="46" t="e">
        <f t="shared" si="6"/>
        <v>#REF!</v>
      </c>
      <c r="G56" s="47" t="e">
        <f t="shared" si="7"/>
        <v>#REF!</v>
      </c>
      <c r="H56" s="48" t="e">
        <f t="shared" si="8"/>
        <v>#REF!</v>
      </c>
      <c r="I56" s="48" t="e">
        <f t="shared" si="9"/>
        <v>#REF!</v>
      </c>
      <c r="J56" s="48" t="e">
        <f t="shared" si="4"/>
        <v>#REF!</v>
      </c>
      <c r="K56" s="49" t="e">
        <f t="shared" si="5"/>
        <v>#REF!</v>
      </c>
    </row>
    <row r="57" spans="5:11" ht="15.75">
      <c r="E57" s="50" t="e">
        <f>#REF!</f>
        <v>#REF!</v>
      </c>
      <c r="F57" s="46" t="e">
        <f t="shared" si="6"/>
        <v>#REF!</v>
      </c>
      <c r="G57" s="47" t="e">
        <f t="shared" si="7"/>
        <v>#REF!</v>
      </c>
      <c r="H57" s="48" t="e">
        <f t="shared" si="8"/>
        <v>#REF!</v>
      </c>
      <c r="I57" s="48" t="e">
        <f t="shared" si="9"/>
        <v>#REF!</v>
      </c>
      <c r="J57" s="48" t="e">
        <f t="shared" si="4"/>
        <v>#REF!</v>
      </c>
      <c r="K57" s="49" t="e">
        <f t="shared" si="5"/>
        <v>#REF!</v>
      </c>
    </row>
    <row r="58" spans="5:11" ht="15.75">
      <c r="E58" s="50" t="e">
        <f>#REF!</f>
        <v>#REF!</v>
      </c>
      <c r="F58" s="46" t="e">
        <f aca="true" t="shared" si="10" ref="F58:F70">INT(E58)</f>
        <v>#REF!</v>
      </c>
      <c r="G58" s="47" t="e">
        <f aca="true" t="shared" si="11" ref="G58:G70">ROUND((E58-F58)*10,1)</f>
        <v>#REF!</v>
      </c>
      <c r="H58" s="48" t="e">
        <f aca="true" t="shared" si="12" ref="H58:H70">VLOOKUP(F58,$A$2:$B$12,2,0)</f>
        <v>#REF!</v>
      </c>
      <c r="I58" s="48" t="e">
        <f aca="true" t="shared" si="13" ref="I58:I70">IF(G58=0,"chẵn","phảy")</f>
        <v>#REF!</v>
      </c>
      <c r="J58" s="48" t="e">
        <f t="shared" si="4"/>
        <v>#REF!</v>
      </c>
      <c r="K58" s="49" t="e">
        <f t="shared" si="5"/>
        <v>#REF!</v>
      </c>
    </row>
    <row r="59" spans="5:11" ht="15.75">
      <c r="E59" s="50" t="e">
        <f>#REF!</f>
        <v>#REF!</v>
      </c>
      <c r="F59" s="46" t="e">
        <f t="shared" si="10"/>
        <v>#REF!</v>
      </c>
      <c r="G59" s="47" t="e">
        <f t="shared" si="11"/>
        <v>#REF!</v>
      </c>
      <c r="H59" s="48" t="e">
        <f t="shared" si="12"/>
        <v>#REF!</v>
      </c>
      <c r="I59" s="48" t="e">
        <f t="shared" si="13"/>
        <v>#REF!</v>
      </c>
      <c r="J59" s="48" t="e">
        <f t="shared" si="4"/>
        <v>#REF!</v>
      </c>
      <c r="K59" s="49" t="e">
        <f t="shared" si="5"/>
        <v>#REF!</v>
      </c>
    </row>
    <row r="60" spans="5:11" ht="15.75">
      <c r="E60" s="50" t="e">
        <f>#REF!</f>
        <v>#REF!</v>
      </c>
      <c r="F60" s="46" t="e">
        <f t="shared" si="10"/>
        <v>#REF!</v>
      </c>
      <c r="G60" s="47" t="e">
        <f t="shared" si="11"/>
        <v>#REF!</v>
      </c>
      <c r="H60" s="48" t="e">
        <f t="shared" si="12"/>
        <v>#REF!</v>
      </c>
      <c r="I60" s="48" t="e">
        <f t="shared" si="13"/>
        <v>#REF!</v>
      </c>
      <c r="J60" s="48" t="e">
        <f t="shared" si="4"/>
        <v>#REF!</v>
      </c>
      <c r="K60" s="49" t="e">
        <f t="shared" si="5"/>
        <v>#REF!</v>
      </c>
    </row>
    <row r="61" spans="5:11" ht="15.75">
      <c r="E61" s="50" t="e">
        <f>#REF!</f>
        <v>#REF!</v>
      </c>
      <c r="F61" s="46" t="e">
        <f t="shared" si="10"/>
        <v>#REF!</v>
      </c>
      <c r="G61" s="47" t="e">
        <f t="shared" si="11"/>
        <v>#REF!</v>
      </c>
      <c r="H61" s="48" t="e">
        <f t="shared" si="12"/>
        <v>#REF!</v>
      </c>
      <c r="I61" s="48" t="e">
        <f t="shared" si="13"/>
        <v>#REF!</v>
      </c>
      <c r="J61" s="48" t="e">
        <f t="shared" si="4"/>
        <v>#REF!</v>
      </c>
      <c r="K61" s="49" t="e">
        <f t="shared" si="5"/>
        <v>#REF!</v>
      </c>
    </row>
    <row r="62" spans="5:11" ht="15.75">
      <c r="E62" s="50" t="e">
        <f>#REF!</f>
        <v>#REF!</v>
      </c>
      <c r="F62" s="46" t="e">
        <f t="shared" si="10"/>
        <v>#REF!</v>
      </c>
      <c r="G62" s="47" t="e">
        <f t="shared" si="11"/>
        <v>#REF!</v>
      </c>
      <c r="H62" s="48" t="e">
        <f t="shared" si="12"/>
        <v>#REF!</v>
      </c>
      <c r="I62" s="48" t="e">
        <f t="shared" si="13"/>
        <v>#REF!</v>
      </c>
      <c r="J62" s="48" t="e">
        <f t="shared" si="4"/>
        <v>#REF!</v>
      </c>
      <c r="K62" s="49" t="e">
        <f t="shared" si="5"/>
        <v>#REF!</v>
      </c>
    </row>
    <row r="63" spans="5:11" ht="15.75">
      <c r="E63" s="50" t="e">
        <f>#REF!</f>
        <v>#REF!</v>
      </c>
      <c r="F63" s="46" t="e">
        <f t="shared" si="10"/>
        <v>#REF!</v>
      </c>
      <c r="G63" s="47" t="e">
        <f t="shared" si="11"/>
        <v>#REF!</v>
      </c>
      <c r="H63" s="48" t="e">
        <f t="shared" si="12"/>
        <v>#REF!</v>
      </c>
      <c r="I63" s="48" t="e">
        <f t="shared" si="13"/>
        <v>#REF!</v>
      </c>
      <c r="J63" s="48" t="e">
        <f t="shared" si="4"/>
        <v>#REF!</v>
      </c>
      <c r="K63" s="49" t="e">
        <f t="shared" si="5"/>
        <v>#REF!</v>
      </c>
    </row>
    <row r="64" spans="5:11" ht="15.75">
      <c r="E64" s="50" t="e">
        <f>#REF!</f>
        <v>#REF!</v>
      </c>
      <c r="F64" s="46" t="e">
        <f t="shared" si="10"/>
        <v>#REF!</v>
      </c>
      <c r="G64" s="47" t="e">
        <f t="shared" si="11"/>
        <v>#REF!</v>
      </c>
      <c r="H64" s="48" t="e">
        <f t="shared" si="12"/>
        <v>#REF!</v>
      </c>
      <c r="I64" s="48" t="e">
        <f t="shared" si="13"/>
        <v>#REF!</v>
      </c>
      <c r="J64" s="48" t="e">
        <f t="shared" si="4"/>
        <v>#REF!</v>
      </c>
      <c r="K64" s="49" t="e">
        <f t="shared" si="5"/>
        <v>#REF!</v>
      </c>
    </row>
    <row r="65" spans="5:11" ht="15.75">
      <c r="E65" s="50" t="e">
        <f>#REF!</f>
        <v>#REF!</v>
      </c>
      <c r="F65" s="46" t="e">
        <f t="shared" si="10"/>
        <v>#REF!</v>
      </c>
      <c r="G65" s="47" t="e">
        <f t="shared" si="11"/>
        <v>#REF!</v>
      </c>
      <c r="H65" s="48" t="e">
        <f t="shared" si="12"/>
        <v>#REF!</v>
      </c>
      <c r="I65" s="48" t="e">
        <f t="shared" si="13"/>
        <v>#REF!</v>
      </c>
      <c r="J65" s="48" t="e">
        <f t="shared" si="4"/>
        <v>#REF!</v>
      </c>
      <c r="K65" s="49" t="e">
        <f t="shared" si="5"/>
        <v>#REF!</v>
      </c>
    </row>
    <row r="66" spans="5:11" ht="15.75">
      <c r="E66" s="50" t="e">
        <f>#REF!</f>
        <v>#REF!</v>
      </c>
      <c r="F66" s="46" t="e">
        <f t="shared" si="10"/>
        <v>#REF!</v>
      </c>
      <c r="G66" s="47" t="e">
        <f t="shared" si="11"/>
        <v>#REF!</v>
      </c>
      <c r="H66" s="48" t="e">
        <f t="shared" si="12"/>
        <v>#REF!</v>
      </c>
      <c r="I66" s="48" t="e">
        <f t="shared" si="13"/>
        <v>#REF!</v>
      </c>
      <c r="J66" s="48" t="e">
        <f t="shared" si="4"/>
        <v>#REF!</v>
      </c>
      <c r="K66" s="49" t="e">
        <f t="shared" si="5"/>
        <v>#REF!</v>
      </c>
    </row>
    <row r="67" spans="5:11" ht="15.75">
      <c r="E67" s="50" t="e">
        <f>#REF!</f>
        <v>#REF!</v>
      </c>
      <c r="F67" s="46" t="e">
        <f t="shared" si="10"/>
        <v>#REF!</v>
      </c>
      <c r="G67" s="47" t="e">
        <f t="shared" si="11"/>
        <v>#REF!</v>
      </c>
      <c r="H67" s="48" t="e">
        <f t="shared" si="12"/>
        <v>#REF!</v>
      </c>
      <c r="I67" s="48" t="e">
        <f t="shared" si="13"/>
        <v>#REF!</v>
      </c>
      <c r="J67" s="48" t="e">
        <f aca="true" t="shared" si="14" ref="J67:J77">IF(I67="chẵn","",VLOOKUP(G67,$C$2:$D$12,2,0))</f>
        <v>#REF!</v>
      </c>
      <c r="K67" s="49" t="e">
        <f aca="true" t="shared" si="15" ref="K67:K77">H67&amp;" "&amp;I67&amp;" "&amp;J67</f>
        <v>#REF!</v>
      </c>
    </row>
    <row r="68" spans="5:11" ht="15.75">
      <c r="E68" s="50" t="e">
        <f>#REF!</f>
        <v>#REF!</v>
      </c>
      <c r="F68" s="46" t="e">
        <f t="shared" si="10"/>
        <v>#REF!</v>
      </c>
      <c r="G68" s="47" t="e">
        <f t="shared" si="11"/>
        <v>#REF!</v>
      </c>
      <c r="H68" s="48" t="e">
        <f t="shared" si="12"/>
        <v>#REF!</v>
      </c>
      <c r="I68" s="48" t="e">
        <f t="shared" si="13"/>
        <v>#REF!</v>
      </c>
      <c r="J68" s="48" t="e">
        <f t="shared" si="14"/>
        <v>#REF!</v>
      </c>
      <c r="K68" s="49" t="e">
        <f t="shared" si="15"/>
        <v>#REF!</v>
      </c>
    </row>
    <row r="69" spans="5:11" ht="15.75">
      <c r="E69" s="50" t="e">
        <f>#REF!</f>
        <v>#REF!</v>
      </c>
      <c r="F69" s="46" t="e">
        <f t="shared" si="10"/>
        <v>#REF!</v>
      </c>
      <c r="G69" s="47" t="e">
        <f t="shared" si="11"/>
        <v>#REF!</v>
      </c>
      <c r="H69" s="48" t="e">
        <f t="shared" si="12"/>
        <v>#REF!</v>
      </c>
      <c r="I69" s="48" t="e">
        <f t="shared" si="13"/>
        <v>#REF!</v>
      </c>
      <c r="J69" s="48" t="e">
        <f t="shared" si="14"/>
        <v>#REF!</v>
      </c>
      <c r="K69" s="49" t="e">
        <f t="shared" si="15"/>
        <v>#REF!</v>
      </c>
    </row>
    <row r="70" spans="5:11" ht="15.75">
      <c r="E70" s="50" t="e">
        <f>#REF!</f>
        <v>#REF!</v>
      </c>
      <c r="F70" s="46" t="e">
        <f t="shared" si="10"/>
        <v>#REF!</v>
      </c>
      <c r="G70" s="47" t="e">
        <f t="shared" si="11"/>
        <v>#REF!</v>
      </c>
      <c r="H70" s="48" t="e">
        <f t="shared" si="12"/>
        <v>#REF!</v>
      </c>
      <c r="I70" s="48" t="e">
        <f t="shared" si="13"/>
        <v>#REF!</v>
      </c>
      <c r="J70" s="48" t="e">
        <f t="shared" si="14"/>
        <v>#REF!</v>
      </c>
      <c r="K70" s="49" t="e">
        <f t="shared" si="15"/>
        <v>#REF!</v>
      </c>
    </row>
    <row r="71" spans="5:11" ht="15.75">
      <c r="E71" s="50" t="e">
        <f>#REF!</f>
        <v>#REF!</v>
      </c>
      <c r="F71" s="46" t="e">
        <f aca="true" t="shared" si="16" ref="F71:F77">INT(E71)</f>
        <v>#REF!</v>
      </c>
      <c r="G71" s="47" t="e">
        <f aca="true" t="shared" si="17" ref="G71:G77">ROUND((E71-F71)*10,1)</f>
        <v>#REF!</v>
      </c>
      <c r="H71" s="48" t="e">
        <f aca="true" t="shared" si="18" ref="H71:H77">VLOOKUP(F71,$A$2:$B$12,2,0)</f>
        <v>#REF!</v>
      </c>
      <c r="I71" s="48" t="e">
        <f aca="true" t="shared" si="19" ref="I71:I77">IF(G71=0,"chẵn","phảy")</f>
        <v>#REF!</v>
      </c>
      <c r="J71" s="48" t="e">
        <f t="shared" si="14"/>
        <v>#REF!</v>
      </c>
      <c r="K71" s="49" t="e">
        <f t="shared" si="15"/>
        <v>#REF!</v>
      </c>
    </row>
    <row r="72" spans="5:11" ht="15.75">
      <c r="E72" s="50" t="e">
        <f>#REF!</f>
        <v>#REF!</v>
      </c>
      <c r="F72" s="46" t="e">
        <f t="shared" si="16"/>
        <v>#REF!</v>
      </c>
      <c r="G72" s="47" t="e">
        <f t="shared" si="17"/>
        <v>#REF!</v>
      </c>
      <c r="H72" s="48" t="e">
        <f t="shared" si="18"/>
        <v>#REF!</v>
      </c>
      <c r="I72" s="48" t="e">
        <f t="shared" si="19"/>
        <v>#REF!</v>
      </c>
      <c r="J72" s="48" t="e">
        <f t="shared" si="14"/>
        <v>#REF!</v>
      </c>
      <c r="K72" s="49" t="e">
        <f t="shared" si="15"/>
        <v>#REF!</v>
      </c>
    </row>
    <row r="73" spans="5:11" ht="15.75">
      <c r="E73" s="50" t="e">
        <f>#REF!</f>
        <v>#REF!</v>
      </c>
      <c r="F73" s="46" t="e">
        <f t="shared" si="16"/>
        <v>#REF!</v>
      </c>
      <c r="G73" s="47" t="e">
        <f t="shared" si="17"/>
        <v>#REF!</v>
      </c>
      <c r="H73" s="48" t="e">
        <f t="shared" si="18"/>
        <v>#REF!</v>
      </c>
      <c r="I73" s="48" t="e">
        <f t="shared" si="19"/>
        <v>#REF!</v>
      </c>
      <c r="J73" s="48" t="e">
        <f t="shared" si="14"/>
        <v>#REF!</v>
      </c>
      <c r="K73" s="49" t="e">
        <f t="shared" si="15"/>
        <v>#REF!</v>
      </c>
    </row>
    <row r="74" spans="5:11" ht="15.75">
      <c r="E74" s="50" t="e">
        <f>#REF!</f>
        <v>#REF!</v>
      </c>
      <c r="F74" s="46" t="e">
        <f t="shared" si="16"/>
        <v>#REF!</v>
      </c>
      <c r="G74" s="47" t="e">
        <f t="shared" si="17"/>
        <v>#REF!</v>
      </c>
      <c r="H74" s="48" t="e">
        <f t="shared" si="18"/>
        <v>#REF!</v>
      </c>
      <c r="I74" s="48" t="e">
        <f t="shared" si="19"/>
        <v>#REF!</v>
      </c>
      <c r="J74" s="48" t="e">
        <f t="shared" si="14"/>
        <v>#REF!</v>
      </c>
      <c r="K74" s="49" t="e">
        <f t="shared" si="15"/>
        <v>#REF!</v>
      </c>
    </row>
    <row r="75" spans="5:11" ht="15.75">
      <c r="E75" s="50" t="e">
        <f>#REF!</f>
        <v>#REF!</v>
      </c>
      <c r="F75" s="46" t="e">
        <f t="shared" si="16"/>
        <v>#REF!</v>
      </c>
      <c r="G75" s="47" t="e">
        <f t="shared" si="17"/>
        <v>#REF!</v>
      </c>
      <c r="H75" s="48" t="e">
        <f t="shared" si="18"/>
        <v>#REF!</v>
      </c>
      <c r="I75" s="48" t="e">
        <f t="shared" si="19"/>
        <v>#REF!</v>
      </c>
      <c r="J75" s="48" t="e">
        <f t="shared" si="14"/>
        <v>#REF!</v>
      </c>
      <c r="K75" s="49" t="e">
        <f t="shared" si="15"/>
        <v>#REF!</v>
      </c>
    </row>
    <row r="76" spans="5:11" ht="15.75">
      <c r="E76" s="50" t="e">
        <f>#REF!</f>
        <v>#REF!</v>
      </c>
      <c r="F76" s="46" t="e">
        <f t="shared" si="16"/>
        <v>#REF!</v>
      </c>
      <c r="G76" s="47" t="e">
        <f t="shared" si="17"/>
        <v>#REF!</v>
      </c>
      <c r="H76" s="48" t="e">
        <f t="shared" si="18"/>
        <v>#REF!</v>
      </c>
      <c r="I76" s="48" t="e">
        <f t="shared" si="19"/>
        <v>#REF!</v>
      </c>
      <c r="J76" s="48" t="e">
        <f t="shared" si="14"/>
        <v>#REF!</v>
      </c>
      <c r="K76" s="49" t="e">
        <f t="shared" si="15"/>
        <v>#REF!</v>
      </c>
    </row>
    <row r="77" spans="5:11" ht="15.75">
      <c r="E77" s="50" t="e">
        <f>#REF!</f>
        <v>#REF!</v>
      </c>
      <c r="F77" s="46" t="e">
        <f t="shared" si="16"/>
        <v>#REF!</v>
      </c>
      <c r="G77" s="47" t="e">
        <f t="shared" si="17"/>
        <v>#REF!</v>
      </c>
      <c r="H77" s="48" t="e">
        <f t="shared" si="18"/>
        <v>#REF!</v>
      </c>
      <c r="I77" s="48" t="e">
        <f t="shared" si="19"/>
        <v>#REF!</v>
      </c>
      <c r="J77" s="48" t="e">
        <f t="shared" si="14"/>
        <v>#REF!</v>
      </c>
      <c r="K77" s="49" t="e">
        <f t="shared" si="15"/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2" sqref="E2:E31"/>
    </sheetView>
  </sheetViews>
  <sheetFormatPr defaultColWidth="9.140625" defaultRowHeight="12.75"/>
  <sheetData>
    <row r="1" spans="6:11" ht="12.75">
      <c r="F1" s="44" t="s">
        <v>41</v>
      </c>
      <c r="G1" s="44" t="s">
        <v>42</v>
      </c>
      <c r="K1" s="45"/>
    </row>
    <row r="2" spans="1:11" ht="15.75">
      <c r="A2">
        <v>0</v>
      </c>
      <c r="B2" s="1" t="s">
        <v>43</v>
      </c>
      <c r="C2">
        <v>0</v>
      </c>
      <c r="D2" s="44" t="s">
        <v>44</v>
      </c>
      <c r="E2" s="50">
        <f>'DT HD1'!L13</f>
        <v>0</v>
      </c>
      <c r="F2" s="46">
        <f>INT(E2)</f>
        <v>0</v>
      </c>
      <c r="G2" s="47">
        <f>ROUND((E2-F2)*10,1)</f>
        <v>0</v>
      </c>
      <c r="H2" s="48" t="str">
        <f>VLOOKUP(F2,$A$2:$B$12,2,0)</f>
        <v>Không</v>
      </c>
      <c r="I2" s="48" t="str">
        <f>IF(G2=0,"chẵn","phảy")</f>
        <v>chẵn</v>
      </c>
      <c r="J2" s="48">
        <f>IF(I2="chẵn","",VLOOKUP(G2,$C$2:$D$12,2,0))</f>
      </c>
      <c r="K2" s="49" t="str">
        <f>H2&amp;" "&amp;I2&amp;" "&amp;J2</f>
        <v>Không chẵn </v>
      </c>
    </row>
    <row r="3" spans="1:11" ht="15.75">
      <c r="A3">
        <v>1</v>
      </c>
      <c r="B3" s="44" t="s">
        <v>45</v>
      </c>
      <c r="C3">
        <v>1</v>
      </c>
      <c r="D3" s="44" t="s">
        <v>46</v>
      </c>
      <c r="E3" s="50">
        <f>'DT HD1'!L14</f>
        <v>0</v>
      </c>
      <c r="F3" s="46">
        <f aca="true" t="shared" si="0" ref="F3:F24">INT(E3)</f>
        <v>0</v>
      </c>
      <c r="G3" s="47">
        <f aca="true" t="shared" si="1" ref="G3:G24">ROUND((E3-F3)*10,1)</f>
        <v>0</v>
      </c>
      <c r="H3" s="48" t="str">
        <f aca="true" t="shared" si="2" ref="H3:H24">VLOOKUP(F3,$A$2:$B$12,2,0)</f>
        <v>Không</v>
      </c>
      <c r="I3" s="48" t="str">
        <f aca="true" t="shared" si="3" ref="I3:I24">IF(G3=0,"chẵn","phảy")</f>
        <v>chẵn</v>
      </c>
      <c r="J3" s="48">
        <f aca="true" t="shared" si="4" ref="J3:J31">IF(I3="chẵn","",VLOOKUP(G3,$C$2:$D$12,2,0))</f>
      </c>
      <c r="K3" s="49" t="str">
        <f aca="true" t="shared" si="5" ref="K3:K31">H3&amp;" "&amp;I3&amp;" "&amp;J3</f>
        <v>Không chẵn </v>
      </c>
    </row>
    <row r="4" spans="1:11" ht="15.75">
      <c r="A4">
        <v>2</v>
      </c>
      <c r="B4" s="1" t="s">
        <v>47</v>
      </c>
      <c r="C4">
        <v>2</v>
      </c>
      <c r="D4" s="1" t="s">
        <v>48</v>
      </c>
      <c r="E4" s="50">
        <f>'DT HD1'!L15</f>
        <v>0</v>
      </c>
      <c r="F4" s="46">
        <f t="shared" si="0"/>
        <v>0</v>
      </c>
      <c r="G4" s="47">
        <f t="shared" si="1"/>
        <v>0</v>
      </c>
      <c r="H4" s="48" t="str">
        <f t="shared" si="2"/>
        <v>Không</v>
      </c>
      <c r="I4" s="48" t="str">
        <f t="shared" si="3"/>
        <v>chẵn</v>
      </c>
      <c r="J4" s="48">
        <f t="shared" si="4"/>
      </c>
      <c r="K4" s="49" t="str">
        <f t="shared" si="5"/>
        <v>Không chẵn </v>
      </c>
    </row>
    <row r="5" spans="1:11" ht="15.75">
      <c r="A5">
        <v>3</v>
      </c>
      <c r="B5" s="1" t="s">
        <v>49</v>
      </c>
      <c r="C5">
        <v>3</v>
      </c>
      <c r="D5" s="1" t="s">
        <v>50</v>
      </c>
      <c r="E5" s="50">
        <f>'DT HD1'!L16</f>
        <v>0</v>
      </c>
      <c r="F5" s="46">
        <f t="shared" si="0"/>
        <v>0</v>
      </c>
      <c r="G5" s="47">
        <f t="shared" si="1"/>
        <v>0</v>
      </c>
      <c r="H5" s="48" t="str">
        <f t="shared" si="2"/>
        <v>Không</v>
      </c>
      <c r="I5" s="48" t="str">
        <f t="shared" si="3"/>
        <v>chẵn</v>
      </c>
      <c r="J5" s="48">
        <f t="shared" si="4"/>
      </c>
      <c r="K5" s="49" t="str">
        <f t="shared" si="5"/>
        <v>Không chẵn </v>
      </c>
    </row>
    <row r="6" spans="1:11" ht="15.75">
      <c r="A6">
        <v>4</v>
      </c>
      <c r="B6" s="44" t="s">
        <v>51</v>
      </c>
      <c r="C6">
        <v>4</v>
      </c>
      <c r="D6" s="44" t="s">
        <v>52</v>
      </c>
      <c r="E6" s="50">
        <f>'DT HD1'!L17</f>
        <v>0</v>
      </c>
      <c r="F6" s="46">
        <f t="shared" si="0"/>
        <v>0</v>
      </c>
      <c r="G6" s="47">
        <f t="shared" si="1"/>
        <v>0</v>
      </c>
      <c r="H6" s="48" t="str">
        <f t="shared" si="2"/>
        <v>Không</v>
      </c>
      <c r="I6" s="48" t="str">
        <f t="shared" si="3"/>
        <v>chẵn</v>
      </c>
      <c r="J6" s="48">
        <f t="shared" si="4"/>
      </c>
      <c r="K6" s="49" t="str">
        <f t="shared" si="5"/>
        <v>Không chẵn </v>
      </c>
    </row>
    <row r="7" spans="1:11" ht="15.75">
      <c r="A7">
        <v>5</v>
      </c>
      <c r="B7" s="44" t="s">
        <v>53</v>
      </c>
      <c r="C7">
        <v>5</v>
      </c>
      <c r="D7" s="44" t="s">
        <v>54</v>
      </c>
      <c r="E7" s="50">
        <f>'DT HD1'!L18</f>
        <v>0</v>
      </c>
      <c r="F7" s="46">
        <f t="shared" si="0"/>
        <v>0</v>
      </c>
      <c r="G7" s="47">
        <f t="shared" si="1"/>
        <v>0</v>
      </c>
      <c r="H7" s="48" t="str">
        <f t="shared" si="2"/>
        <v>Không</v>
      </c>
      <c r="I7" s="48" t="str">
        <f t="shared" si="3"/>
        <v>chẵn</v>
      </c>
      <c r="J7" s="48">
        <f t="shared" si="4"/>
      </c>
      <c r="K7" s="49" t="str">
        <f t="shared" si="5"/>
        <v>Không chẵn </v>
      </c>
    </row>
    <row r="8" spans="1:11" ht="15.75">
      <c r="A8">
        <v>6</v>
      </c>
      <c r="B8" s="44" t="s">
        <v>55</v>
      </c>
      <c r="C8">
        <v>6</v>
      </c>
      <c r="D8" s="44" t="s">
        <v>56</v>
      </c>
      <c r="E8" s="50">
        <f>'DT HD1'!L19</f>
        <v>0</v>
      </c>
      <c r="F8" s="46">
        <f>INT(E8)</f>
        <v>0</v>
      </c>
      <c r="G8" s="47">
        <f t="shared" si="1"/>
        <v>0</v>
      </c>
      <c r="H8" s="48" t="str">
        <f t="shared" si="2"/>
        <v>Không</v>
      </c>
      <c r="I8" s="48" t="str">
        <f t="shared" si="3"/>
        <v>chẵn</v>
      </c>
      <c r="J8" s="48">
        <f t="shared" si="4"/>
      </c>
      <c r="K8" s="49" t="str">
        <f t="shared" si="5"/>
        <v>Không chẵn </v>
      </c>
    </row>
    <row r="9" spans="1:11" ht="15.75">
      <c r="A9">
        <v>7</v>
      </c>
      <c r="B9" s="44" t="s">
        <v>57</v>
      </c>
      <c r="C9">
        <v>7</v>
      </c>
      <c r="D9" s="44" t="s">
        <v>58</v>
      </c>
      <c r="E9" s="50" t="e">
        <f>'DT HD1'!#REF!</f>
        <v>#REF!</v>
      </c>
      <c r="F9" s="46" t="e">
        <f t="shared" si="0"/>
        <v>#REF!</v>
      </c>
      <c r="G9" s="47" t="e">
        <f t="shared" si="1"/>
        <v>#REF!</v>
      </c>
      <c r="H9" s="48" t="e">
        <f t="shared" si="2"/>
        <v>#REF!</v>
      </c>
      <c r="I9" s="48" t="e">
        <f t="shared" si="3"/>
        <v>#REF!</v>
      </c>
      <c r="J9" s="48" t="e">
        <f t="shared" si="4"/>
        <v>#REF!</v>
      </c>
      <c r="K9" s="49" t="e">
        <f t="shared" si="5"/>
        <v>#REF!</v>
      </c>
    </row>
    <row r="10" spans="1:11" ht="15.75">
      <c r="A10">
        <v>8</v>
      </c>
      <c r="B10" s="44" t="s">
        <v>59</v>
      </c>
      <c r="C10">
        <v>8</v>
      </c>
      <c r="D10" s="44" t="s">
        <v>60</v>
      </c>
      <c r="E10" s="50" t="e">
        <f>'DT HD1'!#REF!</f>
        <v>#REF!</v>
      </c>
      <c r="F10" s="46" t="e">
        <f t="shared" si="0"/>
        <v>#REF!</v>
      </c>
      <c r="G10" s="47" t="e">
        <f t="shared" si="1"/>
        <v>#REF!</v>
      </c>
      <c r="H10" s="48" t="e">
        <f t="shared" si="2"/>
        <v>#REF!</v>
      </c>
      <c r="I10" s="48" t="e">
        <f t="shared" si="3"/>
        <v>#REF!</v>
      </c>
      <c r="J10" s="48" t="e">
        <f t="shared" si="4"/>
        <v>#REF!</v>
      </c>
      <c r="K10" s="49" t="e">
        <f t="shared" si="5"/>
        <v>#REF!</v>
      </c>
    </row>
    <row r="11" spans="1:11" ht="15.75">
      <c r="A11">
        <v>9</v>
      </c>
      <c r="B11" s="44" t="s">
        <v>61</v>
      </c>
      <c r="C11">
        <v>9</v>
      </c>
      <c r="D11" s="44" t="s">
        <v>62</v>
      </c>
      <c r="E11" s="50" t="e">
        <f>'DT HD1'!#REF!</f>
        <v>#REF!</v>
      </c>
      <c r="F11" s="46" t="e">
        <f t="shared" si="0"/>
        <v>#REF!</v>
      </c>
      <c r="G11" s="47" t="e">
        <f t="shared" si="1"/>
        <v>#REF!</v>
      </c>
      <c r="H11" s="48" t="e">
        <f t="shared" si="2"/>
        <v>#REF!</v>
      </c>
      <c r="I11" s="48" t="e">
        <f t="shared" si="3"/>
        <v>#REF!</v>
      </c>
      <c r="J11" s="48" t="e">
        <f t="shared" si="4"/>
        <v>#REF!</v>
      </c>
      <c r="K11" s="49" t="e">
        <f t="shared" si="5"/>
        <v>#REF!</v>
      </c>
    </row>
    <row r="12" spans="1:11" ht="15.75">
      <c r="A12">
        <v>10</v>
      </c>
      <c r="B12" s="44" t="s">
        <v>63</v>
      </c>
      <c r="C12">
        <v>10</v>
      </c>
      <c r="D12" s="44" t="s">
        <v>64</v>
      </c>
      <c r="E12" s="50" t="e">
        <f>'DT HD1'!#REF!</f>
        <v>#REF!</v>
      </c>
      <c r="F12" s="46" t="e">
        <f t="shared" si="0"/>
        <v>#REF!</v>
      </c>
      <c r="G12" s="47" t="e">
        <f t="shared" si="1"/>
        <v>#REF!</v>
      </c>
      <c r="H12" s="48" t="e">
        <f t="shared" si="2"/>
        <v>#REF!</v>
      </c>
      <c r="I12" s="48" t="e">
        <f t="shared" si="3"/>
        <v>#REF!</v>
      </c>
      <c r="J12" s="48" t="e">
        <f t="shared" si="4"/>
        <v>#REF!</v>
      </c>
      <c r="K12" s="49" t="e">
        <f t="shared" si="5"/>
        <v>#REF!</v>
      </c>
    </row>
    <row r="13" spans="5:11" ht="15.75">
      <c r="E13" s="50" t="e">
        <f>'DT HD1'!#REF!</f>
        <v>#REF!</v>
      </c>
      <c r="F13" s="46" t="e">
        <f t="shared" si="0"/>
        <v>#REF!</v>
      </c>
      <c r="G13" s="47" t="e">
        <f t="shared" si="1"/>
        <v>#REF!</v>
      </c>
      <c r="H13" s="48" t="e">
        <f t="shared" si="2"/>
        <v>#REF!</v>
      </c>
      <c r="I13" s="48" t="e">
        <f t="shared" si="3"/>
        <v>#REF!</v>
      </c>
      <c r="J13" s="48" t="e">
        <f t="shared" si="4"/>
        <v>#REF!</v>
      </c>
      <c r="K13" s="49" t="e">
        <f t="shared" si="5"/>
        <v>#REF!</v>
      </c>
    </row>
    <row r="14" spans="5:11" ht="15.75">
      <c r="E14" s="50">
        <f>'DT HD1'!L20</f>
        <v>0</v>
      </c>
      <c r="F14" s="46">
        <f t="shared" si="0"/>
        <v>0</v>
      </c>
      <c r="G14" s="47">
        <f t="shared" si="1"/>
        <v>0</v>
      </c>
      <c r="H14" s="48" t="str">
        <f>VLOOKUP(F14,$A$2:$B$12,2,0)</f>
        <v>Không</v>
      </c>
      <c r="I14" s="48" t="str">
        <f t="shared" si="3"/>
        <v>chẵn</v>
      </c>
      <c r="J14" s="48">
        <f t="shared" si="4"/>
      </c>
      <c r="K14" s="49" t="str">
        <f t="shared" si="5"/>
        <v>Không chẵn </v>
      </c>
    </row>
    <row r="15" spans="5:11" ht="15.75">
      <c r="E15" s="50">
        <f>'DT HD1'!L21</f>
        <v>0</v>
      </c>
      <c r="F15" s="46">
        <f t="shared" si="0"/>
        <v>0</v>
      </c>
      <c r="G15" s="47">
        <f>ROUND((E15-F15)*10,1)</f>
        <v>0</v>
      </c>
      <c r="H15" s="48" t="str">
        <f>VLOOKUP(F15,$A$2:$B$12,2,0)</f>
        <v>Không</v>
      </c>
      <c r="I15" s="48" t="str">
        <f t="shared" si="3"/>
        <v>chẵn</v>
      </c>
      <c r="J15" s="48">
        <f>IF(I15="chẵn","",VLOOKUP(G15,$C$2:$D$12,2,0))</f>
      </c>
      <c r="K15" s="49" t="str">
        <f>H15&amp;" "&amp;I15&amp;" "&amp;J15</f>
        <v>Không chẵn </v>
      </c>
    </row>
    <row r="16" spans="5:11" ht="15.75">
      <c r="E16" s="50">
        <f>'DT HD1'!L22</f>
        <v>0</v>
      </c>
      <c r="F16" s="46">
        <f t="shared" si="0"/>
        <v>0</v>
      </c>
      <c r="G16" s="47">
        <f t="shared" si="1"/>
        <v>0</v>
      </c>
      <c r="H16" s="48" t="str">
        <f t="shared" si="2"/>
        <v>Không</v>
      </c>
      <c r="I16" s="48" t="str">
        <f t="shared" si="3"/>
        <v>chẵn</v>
      </c>
      <c r="J16" s="48">
        <f t="shared" si="4"/>
      </c>
      <c r="K16" s="49" t="str">
        <f t="shared" si="5"/>
        <v>Không chẵn </v>
      </c>
    </row>
    <row r="17" spans="5:11" ht="15.75">
      <c r="E17" s="50">
        <f>'DT HD1'!L23</f>
        <v>0</v>
      </c>
      <c r="F17" s="46">
        <f t="shared" si="0"/>
        <v>0</v>
      </c>
      <c r="G17" s="47">
        <f t="shared" si="1"/>
        <v>0</v>
      </c>
      <c r="H17" s="48" t="str">
        <f t="shared" si="2"/>
        <v>Không</v>
      </c>
      <c r="I17" s="48" t="str">
        <f t="shared" si="3"/>
        <v>chẵn</v>
      </c>
      <c r="J17" s="48">
        <f t="shared" si="4"/>
      </c>
      <c r="K17" s="49" t="str">
        <f t="shared" si="5"/>
        <v>Không chẵn </v>
      </c>
    </row>
    <row r="18" spans="5:11" ht="15.75">
      <c r="E18" s="50">
        <f>'DT HD1'!L24</f>
        <v>0</v>
      </c>
      <c r="F18" s="46">
        <f t="shared" si="0"/>
        <v>0</v>
      </c>
      <c r="G18" s="47">
        <f t="shared" si="1"/>
        <v>0</v>
      </c>
      <c r="H18" s="48" t="str">
        <f t="shared" si="2"/>
        <v>Không</v>
      </c>
      <c r="I18" s="48" t="str">
        <f t="shared" si="3"/>
        <v>chẵn</v>
      </c>
      <c r="J18" s="48">
        <f t="shared" si="4"/>
      </c>
      <c r="K18" s="49" t="str">
        <f t="shared" si="5"/>
        <v>Không chẵn </v>
      </c>
    </row>
    <row r="19" spans="5:11" ht="15.75">
      <c r="E19" s="50">
        <f>'DT HD1'!L25</f>
        <v>0</v>
      </c>
      <c r="F19" s="46">
        <f t="shared" si="0"/>
        <v>0</v>
      </c>
      <c r="G19" s="47">
        <f t="shared" si="1"/>
        <v>0</v>
      </c>
      <c r="H19" s="48" t="str">
        <f t="shared" si="2"/>
        <v>Không</v>
      </c>
      <c r="I19" s="48" t="str">
        <f t="shared" si="3"/>
        <v>chẵn</v>
      </c>
      <c r="J19" s="48">
        <f t="shared" si="4"/>
      </c>
      <c r="K19" s="49" t="str">
        <f t="shared" si="5"/>
        <v>Không chẵn </v>
      </c>
    </row>
    <row r="20" spans="5:11" ht="15.75">
      <c r="E20" s="50">
        <f>'DT HD1'!L26</f>
        <v>0</v>
      </c>
      <c r="F20" s="46">
        <f t="shared" si="0"/>
        <v>0</v>
      </c>
      <c r="G20" s="47">
        <f t="shared" si="1"/>
        <v>0</v>
      </c>
      <c r="H20" s="48" t="str">
        <f t="shared" si="2"/>
        <v>Không</v>
      </c>
      <c r="I20" s="48" t="str">
        <f t="shared" si="3"/>
        <v>chẵn</v>
      </c>
      <c r="J20" s="48">
        <f t="shared" si="4"/>
      </c>
      <c r="K20" s="49" t="str">
        <f t="shared" si="5"/>
        <v>Không chẵn </v>
      </c>
    </row>
    <row r="21" spans="5:11" ht="15.75">
      <c r="E21" s="50">
        <f>'DT HD1'!L27</f>
        <v>0</v>
      </c>
      <c r="F21" s="46">
        <f t="shared" si="0"/>
        <v>0</v>
      </c>
      <c r="G21" s="47">
        <f t="shared" si="1"/>
        <v>0</v>
      </c>
      <c r="H21" s="48" t="str">
        <f t="shared" si="2"/>
        <v>Không</v>
      </c>
      <c r="I21" s="48" t="str">
        <f t="shared" si="3"/>
        <v>chẵn</v>
      </c>
      <c r="J21" s="48">
        <f t="shared" si="4"/>
      </c>
      <c r="K21" s="49" t="str">
        <f t="shared" si="5"/>
        <v>Không chẵn </v>
      </c>
    </row>
    <row r="22" spans="5:11" ht="15.75">
      <c r="E22" s="50">
        <f>'DT HD1'!L28</f>
        <v>0</v>
      </c>
      <c r="F22" s="46">
        <f t="shared" si="0"/>
        <v>0</v>
      </c>
      <c r="G22" s="47">
        <f t="shared" si="1"/>
        <v>0</v>
      </c>
      <c r="H22" s="48" t="str">
        <f t="shared" si="2"/>
        <v>Không</v>
      </c>
      <c r="I22" s="48" t="str">
        <f t="shared" si="3"/>
        <v>chẵn</v>
      </c>
      <c r="J22" s="48">
        <f t="shared" si="4"/>
      </c>
      <c r="K22" s="49" t="str">
        <f t="shared" si="5"/>
        <v>Không chẵn </v>
      </c>
    </row>
    <row r="23" spans="5:11" ht="15.75">
      <c r="E23" s="50">
        <f>'DT HD1'!L29</f>
        <v>0</v>
      </c>
      <c r="F23" s="46">
        <f t="shared" si="0"/>
        <v>0</v>
      </c>
      <c r="G23" s="47">
        <f t="shared" si="1"/>
        <v>0</v>
      </c>
      <c r="H23" s="48" t="str">
        <f t="shared" si="2"/>
        <v>Không</v>
      </c>
      <c r="I23" s="48" t="str">
        <f t="shared" si="3"/>
        <v>chẵn</v>
      </c>
      <c r="J23" s="48">
        <f t="shared" si="4"/>
      </c>
      <c r="K23" s="49" t="str">
        <f t="shared" si="5"/>
        <v>Không chẵn </v>
      </c>
    </row>
    <row r="24" spans="5:11" ht="15.75">
      <c r="E24" s="50">
        <f>'DT HD1'!L30</f>
        <v>0</v>
      </c>
      <c r="F24" s="46">
        <f t="shared" si="0"/>
        <v>0</v>
      </c>
      <c r="G24" s="47">
        <f t="shared" si="1"/>
        <v>0</v>
      </c>
      <c r="H24" s="48" t="str">
        <f t="shared" si="2"/>
        <v>Không</v>
      </c>
      <c r="I24" s="48" t="str">
        <f t="shared" si="3"/>
        <v>chẵn</v>
      </c>
      <c r="J24" s="48">
        <f t="shared" si="4"/>
      </c>
      <c r="K24" s="49" t="str">
        <f t="shared" si="5"/>
        <v>Không chẵn </v>
      </c>
    </row>
    <row r="25" spans="5:15" ht="15.75">
      <c r="E25" s="50">
        <f>'DT HD1'!L31</f>
        <v>0</v>
      </c>
      <c r="F25" s="46">
        <f aca="true" t="shared" si="6" ref="F25:F31">INT(E25)</f>
        <v>0</v>
      </c>
      <c r="G25" s="47">
        <f aca="true" t="shared" si="7" ref="G25:G31">ROUND((E25-F25)*10,1)</f>
        <v>0</v>
      </c>
      <c r="H25" s="48" t="str">
        <f aca="true" t="shared" si="8" ref="H25:H31">VLOOKUP(F25,$A$2:$B$12,2,0)</f>
        <v>Không</v>
      </c>
      <c r="I25" s="48" t="str">
        <f aca="true" t="shared" si="9" ref="I25:I31">IF(G25=0,"chẵn","phảy")</f>
        <v>chẵn</v>
      </c>
      <c r="J25" s="48">
        <f t="shared" si="4"/>
      </c>
      <c r="K25" s="49" t="str">
        <f t="shared" si="5"/>
        <v>Không chẵn </v>
      </c>
      <c r="O25">
        <v>0</v>
      </c>
    </row>
    <row r="26" spans="5:11" ht="15.75">
      <c r="E26" s="50">
        <f>'DT HD1'!L32</f>
        <v>0</v>
      </c>
      <c r="F26" s="46">
        <f t="shared" si="6"/>
        <v>0</v>
      </c>
      <c r="G26" s="47">
        <f t="shared" si="7"/>
        <v>0</v>
      </c>
      <c r="H26" s="48" t="str">
        <f t="shared" si="8"/>
        <v>Không</v>
      </c>
      <c r="I26" s="48" t="str">
        <f t="shared" si="9"/>
        <v>chẵn</v>
      </c>
      <c r="J26" s="48">
        <f t="shared" si="4"/>
      </c>
      <c r="K26" s="49" t="str">
        <f t="shared" si="5"/>
        <v>Không chẵn </v>
      </c>
    </row>
    <row r="27" spans="5:11" ht="15.75">
      <c r="E27" s="50">
        <f>'DT HD1'!L33</f>
        <v>0</v>
      </c>
      <c r="F27" s="46">
        <f t="shared" si="6"/>
        <v>0</v>
      </c>
      <c r="G27" s="47">
        <f t="shared" si="7"/>
        <v>0</v>
      </c>
      <c r="H27" s="48" t="str">
        <f t="shared" si="8"/>
        <v>Không</v>
      </c>
      <c r="I27" s="48" t="str">
        <f t="shared" si="9"/>
        <v>chẵn</v>
      </c>
      <c r="J27" s="48">
        <f t="shared" si="4"/>
      </c>
      <c r="K27" s="49" t="str">
        <f t="shared" si="5"/>
        <v>Không chẵn </v>
      </c>
    </row>
    <row r="28" spans="5:11" ht="15.75">
      <c r="E28" s="50">
        <f>'DT HD1'!L34</f>
        <v>0</v>
      </c>
      <c r="F28" s="46">
        <f t="shared" si="6"/>
        <v>0</v>
      </c>
      <c r="G28" s="47">
        <f t="shared" si="7"/>
        <v>0</v>
      </c>
      <c r="H28" s="48" t="str">
        <f t="shared" si="8"/>
        <v>Không</v>
      </c>
      <c r="I28" s="48" t="str">
        <f t="shared" si="9"/>
        <v>chẵn</v>
      </c>
      <c r="J28" s="48">
        <f t="shared" si="4"/>
      </c>
      <c r="K28" s="49" t="str">
        <f t="shared" si="5"/>
        <v>Không chẵn </v>
      </c>
    </row>
    <row r="29" spans="5:11" ht="15.75">
      <c r="E29" s="50">
        <f>'DT HD1'!L35</f>
        <v>0</v>
      </c>
      <c r="F29" s="46">
        <f t="shared" si="6"/>
        <v>0</v>
      </c>
      <c r="G29" s="47">
        <f t="shared" si="7"/>
        <v>0</v>
      </c>
      <c r="H29" s="48" t="str">
        <f t="shared" si="8"/>
        <v>Không</v>
      </c>
      <c r="I29" s="48" t="str">
        <f t="shared" si="9"/>
        <v>chẵn</v>
      </c>
      <c r="J29" s="48">
        <f t="shared" si="4"/>
      </c>
      <c r="K29" s="49" t="str">
        <f t="shared" si="5"/>
        <v>Không chẵn </v>
      </c>
    </row>
    <row r="30" spans="5:11" ht="15.75">
      <c r="E30" s="50">
        <f>'DT HD1'!L36</f>
        <v>0</v>
      </c>
      <c r="F30" s="46">
        <f t="shared" si="6"/>
        <v>0</v>
      </c>
      <c r="G30" s="47">
        <f t="shared" si="7"/>
        <v>0</v>
      </c>
      <c r="H30" s="48" t="str">
        <f t="shared" si="8"/>
        <v>Không</v>
      </c>
      <c r="I30" s="48" t="str">
        <f t="shared" si="9"/>
        <v>chẵn</v>
      </c>
      <c r="J30" s="48">
        <f t="shared" si="4"/>
      </c>
      <c r="K30" s="49" t="str">
        <f t="shared" si="5"/>
        <v>Không chẵn </v>
      </c>
    </row>
    <row r="31" spans="5:11" ht="15.75">
      <c r="E31" s="50">
        <f>'DT HD1'!L37</f>
        <v>0</v>
      </c>
      <c r="F31" s="46">
        <f t="shared" si="6"/>
        <v>0</v>
      </c>
      <c r="G31" s="47">
        <f t="shared" si="7"/>
        <v>0</v>
      </c>
      <c r="H31" s="48" t="str">
        <f t="shared" si="8"/>
        <v>Không</v>
      </c>
      <c r="I31" s="48" t="str">
        <f t="shared" si="9"/>
        <v>chẵn</v>
      </c>
      <c r="J31" s="48">
        <f t="shared" si="4"/>
      </c>
      <c r="K31" s="49" t="str">
        <f t="shared" si="5"/>
        <v>Không chẵn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10 Version 2</cp:lastModifiedBy>
  <cp:lastPrinted>2019-06-05T07:45:37Z</cp:lastPrinted>
  <dcterms:created xsi:type="dcterms:W3CDTF">1996-10-14T23:33:28Z</dcterms:created>
  <dcterms:modified xsi:type="dcterms:W3CDTF">2020-08-03T02:53:37Z</dcterms:modified>
  <cp:category/>
  <cp:version/>
  <cp:contentType/>
  <cp:contentStatus/>
</cp:coreProperties>
</file>